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900" windowHeight="7776" tabRatio="624" firstSheet="1" activeTab="3"/>
  </bookViews>
  <sheets>
    <sheet name="Идея похода" sheetId="1" r:id="rId1"/>
    <sheet name="Операторская работа" sheetId="2" r:id="rId2"/>
    <sheet name="Художественное мастерство" sheetId="3" r:id="rId3"/>
    <sheet name="Лучший фильм фестиваля" sheetId="4" r:id="rId4"/>
  </sheets>
  <definedNames/>
  <calcPr fullCalcOnLoad="1"/>
</workbook>
</file>

<file path=xl/sharedStrings.xml><?xml version="1.0" encoding="utf-8"?>
<sst xmlns="http://schemas.openxmlformats.org/spreadsheetml/2006/main" count="207" uniqueCount="68">
  <si>
    <t>Работа оператора</t>
  </si>
  <si>
    <t>Художественное мастерство</t>
  </si>
  <si>
    <t>Идея спортивного похода или экспедиции</t>
  </si>
  <si>
    <t>Название, автор и продолжительность видеоработы</t>
  </si>
  <si>
    <t>Место</t>
  </si>
  <si>
    <t>Баллы</t>
  </si>
  <si>
    <t>Всего</t>
  </si>
  <si>
    <t>Техническая сложность, 1-8 б.</t>
  </si>
  <si>
    <t>Природная, историческая, культурная и т. д. интересность, 1-10 б.</t>
  </si>
  <si>
    <t>Многогранность, качество отдыха в походе, 1-6 б.</t>
  </si>
  <si>
    <t>Новизна района, 1-3 б.</t>
  </si>
  <si>
    <t>Авантюризм и безопасность, 1-3 б.</t>
  </si>
  <si>
    <t>фильм</t>
  </si>
  <si>
    <t>клип</t>
  </si>
  <si>
    <t>Условия съёмки. 1-8 б.</t>
  </si>
  <si>
    <t>Съёмка ключевых участков похода, 1-10</t>
  </si>
  <si>
    <t>Качество видеоматериала,1-6 б.</t>
  </si>
  <si>
    <t>Живой звук, 1-4 б.</t>
  </si>
  <si>
    <t>Оригинальность и новизна операторских приёмов, 1-8 б.</t>
  </si>
  <si>
    <t>Полнота отражения маршрута, 1-6 б.</t>
  </si>
  <si>
    <t>Съёмка игровых моментов, 1-6 б.</t>
  </si>
  <si>
    <t>Звук, 1-8 б.</t>
  </si>
  <si>
    <t>Монтаж. 1-10 б.</t>
  </si>
  <si>
    <t>Рациональное использование спецэффектов, 1-3 б.</t>
  </si>
  <si>
    <t>Титры, 1-3 б.</t>
  </si>
  <si>
    <t>Использование игровых сюжетов. 1-6 б.</t>
  </si>
  <si>
    <t>Эмоциональное воздействие, 1-10 б.</t>
  </si>
  <si>
    <t>«Свободен»,  клип,  7. 58 - Смолов Максим, г. Москва</t>
  </si>
  <si>
    <t>«Difficult to cure», фильм,   17.00 - Сандлер Дмитрий</t>
  </si>
  <si>
    <t>«А мы чуть повыше», фильм, 17.00 - Иванов Геннадий</t>
  </si>
  <si>
    <t xml:space="preserve"> «КамеДЮКИ и ДАНИЛОВщина», фильм, 6.25 - Шайнова Ольга, г. Кострома</t>
  </si>
  <si>
    <t>«Рыбаки и рыбачки или Кереть по - Гравицаповски», фильм, 16.41 - Прокопова Нина</t>
  </si>
  <si>
    <t>« Кладбище «чайников», фильм,  13.00  Сумароков Иван</t>
  </si>
  <si>
    <t>«Покорение Арбуза», фильм,  16.55 - Сундуков Александр, г. Кострома</t>
  </si>
  <si>
    <t>«Капитан», клип,  4.00 - Палкины В$C</t>
  </si>
  <si>
    <t>«Монолог», фильм, 5.00 - Сургучева Людмила</t>
  </si>
  <si>
    <t>«Милый сердцу край», фильм, 6.00 - ТК «Данила Мастер» («ГЕО-тур»)</t>
  </si>
  <si>
    <t>«Все мы в этой жизни странники», фильм, 14.00 - Шмальц Валерий</t>
  </si>
  <si>
    <t>«Мажой – 2006», фильм, 9.00 - Бритвин Сергей, Харитонов Андрей</t>
  </si>
  <si>
    <t>«Кавказ – 2006», фильм, 15.00 - Смурыгин Олег</t>
  </si>
  <si>
    <t>«Вслед за сердцем», фильм, 10.00 - Шмальц Валерий</t>
  </si>
  <si>
    <t>«Серые следы», клип,  4.03 - Прокопов Валерий</t>
  </si>
  <si>
    <t>«Продюсер», фильм, 9.00 - Липина Е. Ю., Вихарев Саша,
Индрубский Антон, Антонов Е.Б.</t>
  </si>
  <si>
    <t>«Спорт против наркотиков», клип, 3.32 - Смолов Максим  г. Москва</t>
  </si>
  <si>
    <t>«Большая зарядка», клип, 3.46  Шахова Валентина</t>
  </si>
  <si>
    <t>«Встреча», клип, 2.48 - Сухих Света, Липина Катя</t>
  </si>
  <si>
    <t>«Китой – 2002», клип, 5.00 -  Бритвин Сергей, Харитонов Андрей</t>
  </si>
  <si>
    <t>«А если это любовь?», фильм, 4.30 - Сургучев Егор</t>
  </si>
  <si>
    <t>«Карагем – 2004», фильм, 10.00 - Бритвин Сергей</t>
  </si>
  <si>
    <t>Ильин Алексей</t>
  </si>
  <si>
    <t>Хренов Сергей</t>
  </si>
  <si>
    <t>Сажина Татьяна</t>
  </si>
  <si>
    <t>Сандлер Эммануил 
Абрамович</t>
  </si>
  <si>
    <t>Фомин Максим</t>
  </si>
  <si>
    <t>Тропин Михаил</t>
  </si>
  <si>
    <t>Бороздински Евгений</t>
  </si>
  <si>
    <t>Прокопов Олег</t>
  </si>
  <si>
    <t xml:space="preserve">Название, автор 
и продолжительность видеоработы
</t>
  </si>
  <si>
    <t>Сума баллов</t>
  </si>
  <si>
    <t>Идея спортивного 
похода или экспедиции</t>
  </si>
  <si>
    <t>Художественное
 мастерство</t>
  </si>
  <si>
    <t xml:space="preserve">Название, автор 
и продолжительность видеоработы
</t>
  </si>
  <si>
    <t xml:space="preserve">Мест
</t>
  </si>
  <si>
    <t>Липина Екатерина</t>
  </si>
  <si>
    <t>I</t>
  </si>
  <si>
    <t>II</t>
  </si>
  <si>
    <t>III</t>
  </si>
  <si>
    <t>«Капитан», клип,  4.00 - Палкины B&amp;C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</si>
</sst>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13">
    <font>
      <sz val="10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/>
    </xf>
    <xf numFmtId="0" fontId="4" fillId="0" borderId="1" xfId="0" applyFont="1" applyBorder="1" applyAlignment="1">
      <alignment textRotation="90"/>
    </xf>
    <xf numFmtId="0" fontId="0" fillId="0" borderId="1" xfId="0" applyBorder="1" applyAlignment="1">
      <alignment/>
    </xf>
    <xf numFmtId="0" fontId="8" fillId="0" borderId="2" xfId="0" applyFont="1" applyBorder="1" applyAlignment="1">
      <alignment horizontal="center"/>
    </xf>
    <xf numFmtId="0" fontId="4" fillId="0" borderId="3" xfId="0" applyFont="1" applyBorder="1" applyAlignment="1">
      <alignment textRotation="90"/>
    </xf>
    <xf numFmtId="0" fontId="0" fillId="0" borderId="3" xfId="0" applyBorder="1" applyAlignment="1">
      <alignment/>
    </xf>
    <xf numFmtId="0" fontId="5" fillId="0" borderId="1" xfId="0" applyFont="1" applyBorder="1" applyAlignment="1">
      <alignment/>
    </xf>
    <xf numFmtId="1" fontId="10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0" fontId="12" fillId="0" borderId="1" xfId="0" applyFont="1" applyBorder="1" applyAlignment="1">
      <alignment/>
    </xf>
    <xf numFmtId="0" fontId="0" fillId="0" borderId="4" xfId="0" applyFill="1" applyBorder="1" applyAlignment="1">
      <alignment/>
    </xf>
    <xf numFmtId="0" fontId="4" fillId="0" borderId="1" xfId="0" applyFont="1" applyBorder="1" applyAlignment="1">
      <alignment textRotation="90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25"/>
  <sheetViews>
    <sheetView zoomScale="75" zoomScaleNormal="75" workbookViewId="0" topLeftCell="D1">
      <selection activeCell="Z4" sqref="Z4:Z25"/>
    </sheetView>
  </sheetViews>
  <sheetFormatPr defaultColWidth="9.00390625" defaultRowHeight="12.75"/>
  <cols>
    <col min="2" max="2" width="82.50390625" style="0" bestFit="1" customWidth="1"/>
    <col min="3" max="9" width="7.00390625" style="0" bestFit="1" customWidth="1"/>
    <col min="10" max="10" width="7.00390625" style="0" customWidth="1"/>
    <col min="11" max="22" width="7.00390625" style="0" bestFit="1" customWidth="1"/>
    <col min="23" max="23" width="9.75390625" style="0" bestFit="1" customWidth="1"/>
  </cols>
  <sheetData>
    <row r="1" spans="1:24" ht="22.5">
      <c r="A1" s="8"/>
      <c r="B1" s="27" t="s">
        <v>3</v>
      </c>
      <c r="C1" s="27" t="s">
        <v>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8"/>
    </row>
    <row r="2" spans="1:25" ht="17.25">
      <c r="A2" s="8"/>
      <c r="B2" s="27"/>
      <c r="C2" s="26" t="s">
        <v>7</v>
      </c>
      <c r="D2" s="26"/>
      <c r="E2" s="26"/>
      <c r="F2" s="26"/>
      <c r="G2" s="26" t="s">
        <v>8</v>
      </c>
      <c r="H2" s="26"/>
      <c r="I2" s="26"/>
      <c r="J2" s="26"/>
      <c r="K2" s="26" t="s">
        <v>9</v>
      </c>
      <c r="L2" s="26"/>
      <c r="M2" s="26"/>
      <c r="N2" s="26"/>
      <c r="O2" s="26" t="s">
        <v>10</v>
      </c>
      <c r="P2" s="26"/>
      <c r="Q2" s="26"/>
      <c r="R2" s="26"/>
      <c r="S2" s="26" t="s">
        <v>11</v>
      </c>
      <c r="T2" s="26"/>
      <c r="U2" s="26"/>
      <c r="V2" s="26"/>
      <c r="W2" s="12" t="s">
        <v>5</v>
      </c>
      <c r="X2" s="14" t="s">
        <v>4</v>
      </c>
      <c r="Y2" s="24"/>
    </row>
    <row r="3" spans="1:26" ht="108.75">
      <c r="A3" s="8"/>
      <c r="B3" s="16"/>
      <c r="C3" s="7" t="s">
        <v>49</v>
      </c>
      <c r="D3" s="7" t="s">
        <v>50</v>
      </c>
      <c r="E3" s="7" t="s">
        <v>51</v>
      </c>
      <c r="F3" s="7" t="s">
        <v>6</v>
      </c>
      <c r="G3" s="7" t="s">
        <v>49</v>
      </c>
      <c r="H3" s="7" t="s">
        <v>50</v>
      </c>
      <c r="I3" s="7" t="s">
        <v>51</v>
      </c>
      <c r="J3" s="7" t="s">
        <v>6</v>
      </c>
      <c r="K3" s="7" t="s">
        <v>49</v>
      </c>
      <c r="L3" s="7" t="s">
        <v>50</v>
      </c>
      <c r="M3" s="7" t="s">
        <v>51</v>
      </c>
      <c r="N3" s="7" t="s">
        <v>6</v>
      </c>
      <c r="O3" s="7" t="s">
        <v>49</v>
      </c>
      <c r="P3" s="7" t="s">
        <v>50</v>
      </c>
      <c r="Q3" s="7" t="s">
        <v>51</v>
      </c>
      <c r="R3" s="7" t="s">
        <v>6</v>
      </c>
      <c r="S3" s="7" t="s">
        <v>49</v>
      </c>
      <c r="T3" s="7" t="s">
        <v>50</v>
      </c>
      <c r="U3" s="7" t="s">
        <v>51</v>
      </c>
      <c r="V3" s="7" t="s">
        <v>6</v>
      </c>
      <c r="W3" s="12"/>
      <c r="X3" s="8"/>
      <c r="Y3" s="24"/>
      <c r="Z3" s="25"/>
    </row>
    <row r="4" spans="1:26" ht="12.75">
      <c r="A4" s="2">
        <v>1</v>
      </c>
      <c r="B4" s="3" t="s">
        <v>27</v>
      </c>
      <c r="C4" s="8">
        <v>5</v>
      </c>
      <c r="D4" s="8">
        <v>5</v>
      </c>
      <c r="E4" s="8">
        <v>4</v>
      </c>
      <c r="F4" s="8">
        <f>SUM(C4:E4)</f>
        <v>14</v>
      </c>
      <c r="G4" s="8">
        <v>8</v>
      </c>
      <c r="H4" s="8">
        <v>4</v>
      </c>
      <c r="I4" s="8">
        <v>3</v>
      </c>
      <c r="J4" s="8">
        <f>SUM(G4:I4)</f>
        <v>15</v>
      </c>
      <c r="K4" s="8">
        <v>5</v>
      </c>
      <c r="L4" s="8">
        <v>2</v>
      </c>
      <c r="M4" s="8">
        <v>2</v>
      </c>
      <c r="N4" s="8">
        <f>SUM(K4:M4)</f>
        <v>9</v>
      </c>
      <c r="O4" s="8">
        <v>2</v>
      </c>
      <c r="P4" s="8">
        <v>1</v>
      </c>
      <c r="Q4" s="8">
        <v>1</v>
      </c>
      <c r="R4" s="8">
        <f>SUM(O4:Q4)</f>
        <v>4</v>
      </c>
      <c r="S4" s="8">
        <v>1</v>
      </c>
      <c r="T4" s="8">
        <v>1</v>
      </c>
      <c r="U4" s="8">
        <v>2</v>
      </c>
      <c r="V4" s="8">
        <f>SUM(S4:U4)</f>
        <v>4</v>
      </c>
      <c r="W4" s="8">
        <f>V4+R4+N4+J4+F4</f>
        <v>46</v>
      </c>
      <c r="X4" s="8">
        <v>9</v>
      </c>
      <c r="Y4" s="22"/>
      <c r="Z4" s="25"/>
    </row>
    <row r="5" spans="1:26" ht="12.75">
      <c r="A5" s="2">
        <v>2</v>
      </c>
      <c r="B5" s="4" t="s">
        <v>28</v>
      </c>
      <c r="C5" s="8">
        <v>3</v>
      </c>
      <c r="D5" s="8">
        <v>6</v>
      </c>
      <c r="E5" s="8">
        <v>8</v>
      </c>
      <c r="F5" s="8">
        <f aca="true" t="shared" si="0" ref="F5:F25">SUM(C5:E5)</f>
        <v>17</v>
      </c>
      <c r="G5" s="8">
        <v>4</v>
      </c>
      <c r="H5" s="8">
        <v>5</v>
      </c>
      <c r="I5" s="8">
        <v>8</v>
      </c>
      <c r="J5" s="8">
        <f aca="true" t="shared" si="1" ref="J5:J25">SUM(G5:I5)</f>
        <v>17</v>
      </c>
      <c r="K5" s="8">
        <v>4</v>
      </c>
      <c r="L5" s="8">
        <v>3</v>
      </c>
      <c r="M5" s="8">
        <v>6</v>
      </c>
      <c r="N5" s="8">
        <f aca="true" t="shared" si="2" ref="N5:N25">SUM(K5:M5)</f>
        <v>13</v>
      </c>
      <c r="O5" s="8">
        <v>1</v>
      </c>
      <c r="P5" s="8">
        <v>1</v>
      </c>
      <c r="Q5" s="8">
        <v>2</v>
      </c>
      <c r="R5" s="8">
        <f aca="true" t="shared" si="3" ref="R5:R25">SUM(O5:Q5)</f>
        <v>4</v>
      </c>
      <c r="S5" s="8">
        <v>1</v>
      </c>
      <c r="T5" s="8">
        <v>2</v>
      </c>
      <c r="U5" s="8">
        <v>2</v>
      </c>
      <c r="V5" s="8">
        <f aca="true" t="shared" si="4" ref="V5:V25">SUM(S5:U5)</f>
        <v>5</v>
      </c>
      <c r="W5" s="8">
        <f>V5+R5+N5+J5+F5</f>
        <v>56</v>
      </c>
      <c r="X5" s="8">
        <v>4</v>
      </c>
      <c r="Y5" s="24"/>
      <c r="Z5" s="25"/>
    </row>
    <row r="6" spans="1:26" ht="12.75">
      <c r="A6" s="2">
        <v>3</v>
      </c>
      <c r="B6" s="4" t="s">
        <v>29</v>
      </c>
      <c r="C6" s="8">
        <v>8</v>
      </c>
      <c r="D6" s="8">
        <v>6</v>
      </c>
      <c r="E6" s="8">
        <v>8</v>
      </c>
      <c r="F6" s="8">
        <f t="shared" si="0"/>
        <v>22</v>
      </c>
      <c r="G6" s="8">
        <v>10</v>
      </c>
      <c r="H6" s="8">
        <v>5</v>
      </c>
      <c r="I6" s="8">
        <v>10</v>
      </c>
      <c r="J6" s="8">
        <f t="shared" si="1"/>
        <v>25</v>
      </c>
      <c r="K6" s="8">
        <v>6</v>
      </c>
      <c r="L6" s="8">
        <v>2</v>
      </c>
      <c r="M6" s="8">
        <v>3</v>
      </c>
      <c r="N6" s="8">
        <f t="shared" si="2"/>
        <v>11</v>
      </c>
      <c r="O6" s="8">
        <v>3</v>
      </c>
      <c r="P6" s="8">
        <v>1</v>
      </c>
      <c r="Q6" s="8">
        <v>3</v>
      </c>
      <c r="R6" s="8">
        <f t="shared" si="3"/>
        <v>7</v>
      </c>
      <c r="S6" s="8">
        <v>3</v>
      </c>
      <c r="T6" s="8">
        <v>2</v>
      </c>
      <c r="U6" s="8">
        <v>3</v>
      </c>
      <c r="V6" s="8">
        <f t="shared" si="4"/>
        <v>8</v>
      </c>
      <c r="W6" s="8">
        <f aca="true" t="shared" si="5" ref="W6:W25">V6+R6+N6+J6+F6</f>
        <v>73</v>
      </c>
      <c r="X6" s="8" t="s">
        <v>64</v>
      </c>
      <c r="Y6" s="24"/>
      <c r="Z6" s="25"/>
    </row>
    <row r="7" spans="1:26" ht="12.75">
      <c r="A7" s="2">
        <v>4</v>
      </c>
      <c r="B7" s="4" t="s">
        <v>30</v>
      </c>
      <c r="C7" s="8">
        <v>2</v>
      </c>
      <c r="D7" s="8">
        <v>1</v>
      </c>
      <c r="E7" s="8">
        <v>3</v>
      </c>
      <c r="F7" s="8">
        <f t="shared" si="0"/>
        <v>6</v>
      </c>
      <c r="G7" s="8">
        <v>3</v>
      </c>
      <c r="H7" s="8">
        <v>1</v>
      </c>
      <c r="I7" s="8">
        <v>2</v>
      </c>
      <c r="J7" s="8">
        <f t="shared" si="1"/>
        <v>6</v>
      </c>
      <c r="K7" s="8">
        <v>3</v>
      </c>
      <c r="L7" s="8">
        <v>1</v>
      </c>
      <c r="M7" s="8">
        <v>1</v>
      </c>
      <c r="N7" s="8">
        <f t="shared" si="2"/>
        <v>5</v>
      </c>
      <c r="O7" s="8">
        <v>1</v>
      </c>
      <c r="P7" s="8">
        <v>1</v>
      </c>
      <c r="Q7" s="8">
        <v>1</v>
      </c>
      <c r="R7" s="8">
        <f t="shared" si="3"/>
        <v>3</v>
      </c>
      <c r="S7" s="8">
        <v>1</v>
      </c>
      <c r="T7" s="8">
        <v>1</v>
      </c>
      <c r="U7" s="8">
        <v>1</v>
      </c>
      <c r="V7" s="8">
        <f t="shared" si="4"/>
        <v>3</v>
      </c>
      <c r="W7" s="8">
        <f t="shared" si="5"/>
        <v>23</v>
      </c>
      <c r="X7" s="8">
        <v>21</v>
      </c>
      <c r="Y7" s="22"/>
      <c r="Z7" s="25"/>
    </row>
    <row r="8" spans="1:26" ht="12.75">
      <c r="A8" s="2">
        <v>5</v>
      </c>
      <c r="B8" s="4" t="s">
        <v>31</v>
      </c>
      <c r="C8" s="8">
        <v>2</v>
      </c>
      <c r="D8" s="8">
        <v>3</v>
      </c>
      <c r="E8" s="8">
        <v>5</v>
      </c>
      <c r="F8" s="8">
        <f t="shared" si="0"/>
        <v>10</v>
      </c>
      <c r="G8" s="8">
        <v>3</v>
      </c>
      <c r="H8" s="8">
        <v>4</v>
      </c>
      <c r="I8" s="8">
        <v>5</v>
      </c>
      <c r="J8" s="8">
        <f t="shared" si="1"/>
        <v>12</v>
      </c>
      <c r="K8" s="8">
        <v>5</v>
      </c>
      <c r="L8" s="8">
        <v>2</v>
      </c>
      <c r="M8" s="8">
        <v>6</v>
      </c>
      <c r="N8" s="8">
        <f t="shared" si="2"/>
        <v>13</v>
      </c>
      <c r="O8" s="8">
        <v>1</v>
      </c>
      <c r="P8" s="8">
        <v>1</v>
      </c>
      <c r="Q8" s="8">
        <v>1</v>
      </c>
      <c r="R8" s="8">
        <f t="shared" si="3"/>
        <v>3</v>
      </c>
      <c r="S8" s="8">
        <v>2</v>
      </c>
      <c r="T8" s="8">
        <v>1</v>
      </c>
      <c r="U8" s="8">
        <v>2</v>
      </c>
      <c r="V8" s="8">
        <f t="shared" si="4"/>
        <v>5</v>
      </c>
      <c r="W8" s="8">
        <f t="shared" si="5"/>
        <v>43</v>
      </c>
      <c r="X8" s="8">
        <v>12</v>
      </c>
      <c r="Y8" s="22"/>
      <c r="Z8" s="25"/>
    </row>
    <row r="9" spans="1:26" ht="12.75">
      <c r="A9" s="2">
        <v>6</v>
      </c>
      <c r="B9" s="4" t="s">
        <v>32</v>
      </c>
      <c r="C9" s="8">
        <v>5</v>
      </c>
      <c r="D9" s="8">
        <v>5</v>
      </c>
      <c r="E9" s="8">
        <v>6</v>
      </c>
      <c r="F9" s="8">
        <f t="shared" si="0"/>
        <v>16</v>
      </c>
      <c r="G9" s="8">
        <v>7</v>
      </c>
      <c r="H9" s="8">
        <v>4</v>
      </c>
      <c r="I9" s="8">
        <v>5</v>
      </c>
      <c r="J9" s="8">
        <f t="shared" si="1"/>
        <v>16</v>
      </c>
      <c r="K9" s="8">
        <v>5</v>
      </c>
      <c r="L9" s="8">
        <v>2</v>
      </c>
      <c r="M9" s="8">
        <v>3</v>
      </c>
      <c r="N9" s="8">
        <f t="shared" si="2"/>
        <v>10</v>
      </c>
      <c r="O9" s="8">
        <v>2</v>
      </c>
      <c r="P9" s="8">
        <v>2</v>
      </c>
      <c r="Q9" s="8">
        <v>2</v>
      </c>
      <c r="R9" s="8">
        <f t="shared" si="3"/>
        <v>6</v>
      </c>
      <c r="S9" s="8">
        <v>2</v>
      </c>
      <c r="T9" s="8">
        <v>1</v>
      </c>
      <c r="U9" s="8">
        <v>2</v>
      </c>
      <c r="V9" s="8">
        <f t="shared" si="4"/>
        <v>5</v>
      </c>
      <c r="W9" s="8">
        <f t="shared" si="5"/>
        <v>53</v>
      </c>
      <c r="X9" s="8">
        <v>6</v>
      </c>
      <c r="Y9" s="22"/>
      <c r="Z9" s="25"/>
    </row>
    <row r="10" spans="1:26" ht="12.75">
      <c r="A10" s="2">
        <v>7</v>
      </c>
      <c r="B10" s="4" t="s">
        <v>33</v>
      </c>
      <c r="C10" s="8">
        <v>5</v>
      </c>
      <c r="D10" s="8">
        <v>5</v>
      </c>
      <c r="E10" s="8">
        <v>6</v>
      </c>
      <c r="F10" s="8">
        <f t="shared" si="0"/>
        <v>16</v>
      </c>
      <c r="G10" s="8">
        <v>6</v>
      </c>
      <c r="H10" s="8">
        <v>4</v>
      </c>
      <c r="I10" s="8">
        <v>5</v>
      </c>
      <c r="J10" s="8">
        <f t="shared" si="1"/>
        <v>15</v>
      </c>
      <c r="K10" s="8">
        <v>6</v>
      </c>
      <c r="L10" s="8">
        <v>1</v>
      </c>
      <c r="M10" s="8">
        <v>2</v>
      </c>
      <c r="N10" s="8">
        <f t="shared" si="2"/>
        <v>9</v>
      </c>
      <c r="O10" s="8">
        <v>2</v>
      </c>
      <c r="P10" s="8">
        <v>1</v>
      </c>
      <c r="Q10" s="8">
        <v>2</v>
      </c>
      <c r="R10" s="8">
        <f t="shared" si="3"/>
        <v>5</v>
      </c>
      <c r="S10" s="8">
        <v>3</v>
      </c>
      <c r="T10" s="8">
        <v>1</v>
      </c>
      <c r="U10" s="8">
        <v>2</v>
      </c>
      <c r="V10" s="8">
        <f t="shared" si="4"/>
        <v>6</v>
      </c>
      <c r="W10" s="8">
        <f t="shared" si="5"/>
        <v>51</v>
      </c>
      <c r="X10" s="8">
        <v>7</v>
      </c>
      <c r="Y10" s="22"/>
      <c r="Z10" s="25"/>
    </row>
    <row r="11" spans="1:26" ht="12.75">
      <c r="A11" s="2">
        <v>8</v>
      </c>
      <c r="B11" s="3" t="s">
        <v>34</v>
      </c>
      <c r="C11" s="8">
        <v>2</v>
      </c>
      <c r="D11" s="8">
        <v>3</v>
      </c>
      <c r="E11" s="8">
        <v>4</v>
      </c>
      <c r="F11" s="8">
        <f t="shared" si="0"/>
        <v>9</v>
      </c>
      <c r="G11" s="8">
        <v>2</v>
      </c>
      <c r="H11" s="8">
        <v>2</v>
      </c>
      <c r="I11" s="8">
        <v>1</v>
      </c>
      <c r="J11" s="8">
        <f t="shared" si="1"/>
        <v>5</v>
      </c>
      <c r="K11" s="8">
        <v>4</v>
      </c>
      <c r="L11" s="8">
        <v>1</v>
      </c>
      <c r="M11" s="8">
        <v>3</v>
      </c>
      <c r="N11" s="8">
        <f t="shared" si="2"/>
        <v>8</v>
      </c>
      <c r="O11" s="8">
        <v>1</v>
      </c>
      <c r="P11" s="8">
        <v>1</v>
      </c>
      <c r="Q11" s="8">
        <v>1</v>
      </c>
      <c r="R11" s="8">
        <f t="shared" si="3"/>
        <v>3</v>
      </c>
      <c r="S11" s="8">
        <v>1</v>
      </c>
      <c r="T11" s="8">
        <v>1</v>
      </c>
      <c r="U11" s="8">
        <v>1</v>
      </c>
      <c r="V11" s="8">
        <f t="shared" si="4"/>
        <v>3</v>
      </c>
      <c r="W11" s="8">
        <f t="shared" si="5"/>
        <v>28</v>
      </c>
      <c r="X11" s="8">
        <v>20</v>
      </c>
      <c r="Y11" s="22"/>
      <c r="Z11" s="25"/>
    </row>
    <row r="12" spans="1:26" ht="12.75">
      <c r="A12" s="2">
        <v>9</v>
      </c>
      <c r="B12" s="4" t="s">
        <v>35</v>
      </c>
      <c r="C12" s="8">
        <v>2</v>
      </c>
      <c r="D12" s="8">
        <v>1</v>
      </c>
      <c r="E12" s="8">
        <v>1</v>
      </c>
      <c r="F12" s="8">
        <f t="shared" si="0"/>
        <v>4</v>
      </c>
      <c r="G12" s="8">
        <v>2</v>
      </c>
      <c r="H12" s="8">
        <v>1</v>
      </c>
      <c r="I12" s="8">
        <v>1</v>
      </c>
      <c r="J12" s="8">
        <f t="shared" si="1"/>
        <v>4</v>
      </c>
      <c r="K12" s="8">
        <v>5</v>
      </c>
      <c r="L12" s="8">
        <v>1</v>
      </c>
      <c r="M12" s="8">
        <v>6</v>
      </c>
      <c r="N12" s="8">
        <f t="shared" si="2"/>
        <v>12</v>
      </c>
      <c r="O12" s="8">
        <v>2</v>
      </c>
      <c r="P12" s="8">
        <v>1</v>
      </c>
      <c r="Q12" s="8">
        <v>1</v>
      </c>
      <c r="R12" s="8">
        <f t="shared" si="3"/>
        <v>4</v>
      </c>
      <c r="S12" s="8">
        <v>3</v>
      </c>
      <c r="T12" s="8">
        <v>1</v>
      </c>
      <c r="U12" s="8">
        <v>1</v>
      </c>
      <c r="V12" s="8">
        <f t="shared" si="4"/>
        <v>5</v>
      </c>
      <c r="W12" s="8">
        <f t="shared" si="5"/>
        <v>29</v>
      </c>
      <c r="X12" s="8">
        <v>18</v>
      </c>
      <c r="Y12" s="22"/>
      <c r="Z12" s="25"/>
    </row>
    <row r="13" spans="1:26" ht="12.75">
      <c r="A13" s="2">
        <v>10</v>
      </c>
      <c r="B13" s="4" t="s">
        <v>36</v>
      </c>
      <c r="C13" s="8">
        <v>1</v>
      </c>
      <c r="D13" s="8">
        <v>1</v>
      </c>
      <c r="E13" s="8">
        <v>2</v>
      </c>
      <c r="F13" s="8">
        <f t="shared" si="0"/>
        <v>4</v>
      </c>
      <c r="G13" s="8">
        <v>3</v>
      </c>
      <c r="H13" s="8">
        <v>1</v>
      </c>
      <c r="I13" s="8">
        <v>5</v>
      </c>
      <c r="J13" s="8">
        <f t="shared" si="1"/>
        <v>9</v>
      </c>
      <c r="K13" s="8">
        <v>4</v>
      </c>
      <c r="L13" s="8">
        <v>1</v>
      </c>
      <c r="M13" s="8">
        <v>6</v>
      </c>
      <c r="N13" s="8">
        <f t="shared" si="2"/>
        <v>11</v>
      </c>
      <c r="O13" s="8">
        <v>1</v>
      </c>
      <c r="P13" s="8">
        <v>1</v>
      </c>
      <c r="Q13" s="8">
        <v>3</v>
      </c>
      <c r="R13" s="8">
        <f t="shared" si="3"/>
        <v>5</v>
      </c>
      <c r="S13" s="8">
        <v>1</v>
      </c>
      <c r="T13" s="8">
        <v>1</v>
      </c>
      <c r="U13" s="8">
        <v>1</v>
      </c>
      <c r="V13" s="8">
        <f t="shared" si="4"/>
        <v>3</v>
      </c>
      <c r="W13" s="8">
        <f t="shared" si="5"/>
        <v>32</v>
      </c>
      <c r="X13" s="8">
        <v>17</v>
      </c>
      <c r="Y13" s="22"/>
      <c r="Z13" s="25"/>
    </row>
    <row r="14" spans="1:26" ht="12.75">
      <c r="A14" s="2">
        <v>11</v>
      </c>
      <c r="B14" s="4" t="s">
        <v>37</v>
      </c>
      <c r="C14" s="8">
        <v>5</v>
      </c>
      <c r="D14" s="8">
        <v>2</v>
      </c>
      <c r="E14" s="8">
        <v>3</v>
      </c>
      <c r="F14" s="8">
        <f t="shared" si="0"/>
        <v>10</v>
      </c>
      <c r="G14" s="8">
        <v>7</v>
      </c>
      <c r="H14" s="8">
        <v>2</v>
      </c>
      <c r="I14" s="8">
        <v>4</v>
      </c>
      <c r="J14" s="8">
        <f t="shared" si="1"/>
        <v>13</v>
      </c>
      <c r="K14" s="8">
        <v>6</v>
      </c>
      <c r="L14" s="8">
        <v>1</v>
      </c>
      <c r="M14" s="8">
        <v>2</v>
      </c>
      <c r="N14" s="8">
        <f t="shared" si="2"/>
        <v>9</v>
      </c>
      <c r="O14" s="8">
        <v>2</v>
      </c>
      <c r="P14" s="8">
        <v>1</v>
      </c>
      <c r="Q14" s="8">
        <v>1</v>
      </c>
      <c r="R14" s="8">
        <f t="shared" si="3"/>
        <v>4</v>
      </c>
      <c r="S14" s="8">
        <v>2</v>
      </c>
      <c r="T14" s="8">
        <v>1</v>
      </c>
      <c r="U14" s="8">
        <v>1</v>
      </c>
      <c r="V14" s="8">
        <f t="shared" si="4"/>
        <v>4</v>
      </c>
      <c r="W14" s="8">
        <f t="shared" si="5"/>
        <v>40</v>
      </c>
      <c r="X14" s="8">
        <v>13</v>
      </c>
      <c r="Y14" s="22"/>
      <c r="Z14" s="25"/>
    </row>
    <row r="15" spans="1:26" ht="12.75">
      <c r="A15" s="2">
        <v>12</v>
      </c>
      <c r="B15" s="4" t="s">
        <v>38</v>
      </c>
      <c r="C15" s="8">
        <v>8</v>
      </c>
      <c r="D15" s="8">
        <v>8</v>
      </c>
      <c r="E15" s="8">
        <v>8</v>
      </c>
      <c r="F15" s="8">
        <f t="shared" si="0"/>
        <v>24</v>
      </c>
      <c r="G15" s="8">
        <v>8</v>
      </c>
      <c r="H15" s="8">
        <v>4</v>
      </c>
      <c r="I15" s="8">
        <v>9</v>
      </c>
      <c r="J15" s="8">
        <f t="shared" si="1"/>
        <v>21</v>
      </c>
      <c r="K15" s="8">
        <v>5</v>
      </c>
      <c r="L15" s="8">
        <v>2</v>
      </c>
      <c r="M15" s="8">
        <v>2</v>
      </c>
      <c r="N15" s="8">
        <f t="shared" si="2"/>
        <v>9</v>
      </c>
      <c r="O15" s="8">
        <v>2</v>
      </c>
      <c r="P15" s="8">
        <v>2</v>
      </c>
      <c r="Q15" s="8">
        <v>3</v>
      </c>
      <c r="R15" s="8">
        <f t="shared" si="3"/>
        <v>7</v>
      </c>
      <c r="S15" s="8">
        <v>3</v>
      </c>
      <c r="T15" s="8">
        <v>2</v>
      </c>
      <c r="U15" s="8">
        <v>2</v>
      </c>
      <c r="V15" s="8">
        <f t="shared" si="4"/>
        <v>7</v>
      </c>
      <c r="W15" s="8">
        <f t="shared" si="5"/>
        <v>68</v>
      </c>
      <c r="X15" s="8" t="s">
        <v>65</v>
      </c>
      <c r="Y15" s="24"/>
      <c r="Z15" s="25"/>
    </row>
    <row r="16" spans="1:26" ht="12.75">
      <c r="A16" s="2">
        <v>13</v>
      </c>
      <c r="B16" s="4" t="s">
        <v>39</v>
      </c>
      <c r="C16" s="8">
        <v>6</v>
      </c>
      <c r="D16" s="8">
        <v>5</v>
      </c>
      <c r="E16" s="8">
        <v>3</v>
      </c>
      <c r="F16" s="8">
        <f t="shared" si="0"/>
        <v>14</v>
      </c>
      <c r="G16" s="8">
        <v>5</v>
      </c>
      <c r="H16" s="8">
        <v>4</v>
      </c>
      <c r="I16" s="8">
        <v>5</v>
      </c>
      <c r="J16" s="8">
        <f t="shared" si="1"/>
        <v>14</v>
      </c>
      <c r="K16" s="8">
        <v>6</v>
      </c>
      <c r="L16" s="8">
        <v>1</v>
      </c>
      <c r="M16" s="8">
        <v>1</v>
      </c>
      <c r="N16" s="8">
        <f t="shared" si="2"/>
        <v>8</v>
      </c>
      <c r="O16" s="8">
        <v>2</v>
      </c>
      <c r="P16" s="8">
        <v>1</v>
      </c>
      <c r="Q16" s="8">
        <v>1</v>
      </c>
      <c r="R16" s="8">
        <f t="shared" si="3"/>
        <v>4</v>
      </c>
      <c r="S16" s="8">
        <v>2</v>
      </c>
      <c r="T16" s="8">
        <v>1</v>
      </c>
      <c r="U16" s="8">
        <v>1</v>
      </c>
      <c r="V16" s="8">
        <f t="shared" si="4"/>
        <v>4</v>
      </c>
      <c r="W16" s="8">
        <f t="shared" si="5"/>
        <v>44</v>
      </c>
      <c r="X16" s="8">
        <v>11</v>
      </c>
      <c r="Y16" s="22"/>
      <c r="Z16" s="25"/>
    </row>
    <row r="17" spans="1:26" ht="12.75">
      <c r="A17" s="2">
        <v>14</v>
      </c>
      <c r="B17" s="4" t="s">
        <v>40</v>
      </c>
      <c r="C17" s="8">
        <v>4</v>
      </c>
      <c r="D17" s="8">
        <v>4</v>
      </c>
      <c r="E17" s="8">
        <v>4</v>
      </c>
      <c r="F17" s="8">
        <f t="shared" si="0"/>
        <v>12</v>
      </c>
      <c r="G17" s="8">
        <v>4</v>
      </c>
      <c r="H17" s="8">
        <v>3</v>
      </c>
      <c r="I17" s="8">
        <v>8</v>
      </c>
      <c r="J17" s="8">
        <f t="shared" si="1"/>
        <v>15</v>
      </c>
      <c r="K17" s="8">
        <v>4</v>
      </c>
      <c r="L17" s="8">
        <v>2</v>
      </c>
      <c r="M17" s="8">
        <v>3</v>
      </c>
      <c r="N17" s="8">
        <f t="shared" si="2"/>
        <v>9</v>
      </c>
      <c r="O17" s="8">
        <v>1</v>
      </c>
      <c r="P17" s="8">
        <v>1</v>
      </c>
      <c r="Q17" s="8">
        <v>3</v>
      </c>
      <c r="R17" s="8">
        <f t="shared" si="3"/>
        <v>5</v>
      </c>
      <c r="S17" s="8">
        <v>1</v>
      </c>
      <c r="T17" s="8">
        <v>1</v>
      </c>
      <c r="U17" s="8">
        <v>2</v>
      </c>
      <c r="V17" s="8">
        <f t="shared" si="4"/>
        <v>4</v>
      </c>
      <c r="W17" s="8">
        <f t="shared" si="5"/>
        <v>45</v>
      </c>
      <c r="X17" s="8">
        <v>10</v>
      </c>
      <c r="Y17" s="22"/>
      <c r="Z17" s="25"/>
    </row>
    <row r="18" spans="1:26" ht="12.75">
      <c r="A18" s="2">
        <v>15</v>
      </c>
      <c r="B18" s="3" t="s">
        <v>41</v>
      </c>
      <c r="C18" s="8">
        <v>5</v>
      </c>
      <c r="D18" s="8">
        <v>1</v>
      </c>
      <c r="E18" s="8">
        <v>3</v>
      </c>
      <c r="F18" s="8">
        <f t="shared" si="0"/>
        <v>9</v>
      </c>
      <c r="G18" s="8">
        <v>6</v>
      </c>
      <c r="H18" s="8">
        <v>1</v>
      </c>
      <c r="I18" s="8">
        <v>2</v>
      </c>
      <c r="J18" s="8">
        <f t="shared" si="1"/>
        <v>9</v>
      </c>
      <c r="K18" s="8">
        <v>4</v>
      </c>
      <c r="L18" s="8">
        <v>1</v>
      </c>
      <c r="M18" s="8">
        <v>2</v>
      </c>
      <c r="N18" s="8">
        <f t="shared" si="2"/>
        <v>7</v>
      </c>
      <c r="O18" s="8">
        <v>1</v>
      </c>
      <c r="P18" s="8">
        <v>1</v>
      </c>
      <c r="Q18" s="8">
        <v>3</v>
      </c>
      <c r="R18" s="8">
        <f t="shared" si="3"/>
        <v>5</v>
      </c>
      <c r="S18" s="8">
        <v>1</v>
      </c>
      <c r="T18" s="8">
        <v>1</v>
      </c>
      <c r="U18" s="8">
        <v>2</v>
      </c>
      <c r="V18" s="8">
        <f t="shared" si="4"/>
        <v>4</v>
      </c>
      <c r="W18" s="8">
        <f t="shared" si="5"/>
        <v>34</v>
      </c>
      <c r="X18" s="8">
        <v>15</v>
      </c>
      <c r="Y18" s="22"/>
      <c r="Z18" s="25"/>
    </row>
    <row r="19" spans="1:26" ht="26.25">
      <c r="A19" s="2">
        <v>16</v>
      </c>
      <c r="B19" s="5" t="s">
        <v>42</v>
      </c>
      <c r="C19" s="8">
        <v>3</v>
      </c>
      <c r="D19" s="8">
        <v>3</v>
      </c>
      <c r="E19" s="8">
        <v>5</v>
      </c>
      <c r="F19" s="8">
        <f t="shared" si="0"/>
        <v>11</v>
      </c>
      <c r="G19" s="8">
        <v>9</v>
      </c>
      <c r="H19" s="8">
        <v>2</v>
      </c>
      <c r="I19" s="8">
        <v>4</v>
      </c>
      <c r="J19" s="8">
        <f t="shared" si="1"/>
        <v>15</v>
      </c>
      <c r="K19" s="8">
        <v>5</v>
      </c>
      <c r="L19" s="8">
        <v>2</v>
      </c>
      <c r="M19" s="8">
        <v>6</v>
      </c>
      <c r="N19" s="8">
        <f t="shared" si="2"/>
        <v>13</v>
      </c>
      <c r="O19" s="8">
        <v>3</v>
      </c>
      <c r="P19" s="8">
        <v>2</v>
      </c>
      <c r="Q19" s="8">
        <v>2</v>
      </c>
      <c r="R19" s="8">
        <f t="shared" si="3"/>
        <v>7</v>
      </c>
      <c r="S19" s="8">
        <v>3</v>
      </c>
      <c r="T19" s="8">
        <v>1</v>
      </c>
      <c r="U19" s="8">
        <v>1</v>
      </c>
      <c r="V19" s="8">
        <f t="shared" si="4"/>
        <v>5</v>
      </c>
      <c r="W19" s="8">
        <f t="shared" si="5"/>
        <v>51</v>
      </c>
      <c r="X19" s="8">
        <v>7</v>
      </c>
      <c r="Y19" s="22"/>
      <c r="Z19" s="25"/>
    </row>
    <row r="20" spans="1:26" ht="12.75">
      <c r="A20" s="2">
        <v>17</v>
      </c>
      <c r="B20" s="3" t="s">
        <v>43</v>
      </c>
      <c r="C20" s="8">
        <v>2</v>
      </c>
      <c r="D20" s="8">
        <v>2</v>
      </c>
      <c r="E20" s="8">
        <v>4</v>
      </c>
      <c r="F20" s="8">
        <f t="shared" si="0"/>
        <v>8</v>
      </c>
      <c r="G20" s="8">
        <v>2</v>
      </c>
      <c r="H20" s="8">
        <v>2</v>
      </c>
      <c r="I20" s="8">
        <v>3</v>
      </c>
      <c r="J20" s="8">
        <f t="shared" si="1"/>
        <v>7</v>
      </c>
      <c r="K20" s="8">
        <v>2</v>
      </c>
      <c r="L20" s="8">
        <v>2</v>
      </c>
      <c r="M20" s="8">
        <v>2</v>
      </c>
      <c r="N20" s="8">
        <f t="shared" si="2"/>
        <v>6</v>
      </c>
      <c r="O20" s="8">
        <v>1</v>
      </c>
      <c r="P20" s="8">
        <v>1</v>
      </c>
      <c r="Q20" s="8">
        <v>2</v>
      </c>
      <c r="R20" s="8">
        <f t="shared" si="3"/>
        <v>4</v>
      </c>
      <c r="S20" s="8">
        <v>1</v>
      </c>
      <c r="T20" s="8">
        <v>1</v>
      </c>
      <c r="U20" s="8">
        <v>2</v>
      </c>
      <c r="V20" s="8">
        <f t="shared" si="4"/>
        <v>4</v>
      </c>
      <c r="W20" s="8">
        <f t="shared" si="5"/>
        <v>29</v>
      </c>
      <c r="X20" s="8">
        <v>19</v>
      </c>
      <c r="Y20" s="22"/>
      <c r="Z20" s="25"/>
    </row>
    <row r="21" spans="1:26" ht="12.75">
      <c r="A21" s="2">
        <v>18</v>
      </c>
      <c r="B21" s="3" t="s">
        <v>44</v>
      </c>
      <c r="C21" s="8">
        <v>3</v>
      </c>
      <c r="D21" s="8">
        <v>3</v>
      </c>
      <c r="E21" s="8">
        <v>4</v>
      </c>
      <c r="F21" s="8">
        <f t="shared" si="0"/>
        <v>10</v>
      </c>
      <c r="G21" s="8">
        <v>3</v>
      </c>
      <c r="H21" s="8">
        <v>3</v>
      </c>
      <c r="I21" s="8">
        <v>2</v>
      </c>
      <c r="J21" s="8">
        <f t="shared" si="1"/>
        <v>8</v>
      </c>
      <c r="K21" s="8">
        <v>4</v>
      </c>
      <c r="L21" s="8">
        <v>4</v>
      </c>
      <c r="M21" s="8">
        <v>1</v>
      </c>
      <c r="N21" s="8">
        <f t="shared" si="2"/>
        <v>9</v>
      </c>
      <c r="O21" s="8">
        <v>1</v>
      </c>
      <c r="P21" s="8">
        <v>1</v>
      </c>
      <c r="Q21" s="8">
        <v>1</v>
      </c>
      <c r="R21" s="8">
        <f t="shared" si="3"/>
        <v>3</v>
      </c>
      <c r="S21" s="8">
        <v>1</v>
      </c>
      <c r="T21" s="8">
        <v>1</v>
      </c>
      <c r="U21" s="8">
        <v>1</v>
      </c>
      <c r="V21" s="8">
        <f t="shared" si="4"/>
        <v>3</v>
      </c>
      <c r="W21" s="8">
        <f t="shared" si="5"/>
        <v>33</v>
      </c>
      <c r="X21" s="8">
        <v>16</v>
      </c>
      <c r="Y21" s="22"/>
      <c r="Z21" s="25"/>
    </row>
    <row r="22" spans="1:26" ht="12.75">
      <c r="A22" s="2">
        <v>19</v>
      </c>
      <c r="B22" s="3" t="s">
        <v>45</v>
      </c>
      <c r="C22" s="8">
        <v>1</v>
      </c>
      <c r="D22" s="8">
        <v>1</v>
      </c>
      <c r="E22" s="8">
        <v>2</v>
      </c>
      <c r="F22" s="8">
        <f t="shared" si="0"/>
        <v>4</v>
      </c>
      <c r="G22" s="8">
        <v>4</v>
      </c>
      <c r="H22" s="8">
        <v>4</v>
      </c>
      <c r="I22" s="8">
        <v>8</v>
      </c>
      <c r="J22" s="8">
        <f t="shared" si="1"/>
        <v>16</v>
      </c>
      <c r="K22" s="8">
        <v>3</v>
      </c>
      <c r="L22" s="8">
        <v>3</v>
      </c>
      <c r="M22" s="8">
        <v>3</v>
      </c>
      <c r="N22" s="8">
        <f t="shared" si="2"/>
        <v>9</v>
      </c>
      <c r="O22" s="8">
        <v>1</v>
      </c>
      <c r="P22" s="8">
        <v>1</v>
      </c>
      <c r="Q22" s="8">
        <v>3</v>
      </c>
      <c r="R22" s="8">
        <f t="shared" si="3"/>
        <v>5</v>
      </c>
      <c r="S22" s="8">
        <v>1</v>
      </c>
      <c r="T22" s="8">
        <v>1</v>
      </c>
      <c r="U22" s="8">
        <v>1</v>
      </c>
      <c r="V22" s="8">
        <f t="shared" si="4"/>
        <v>3</v>
      </c>
      <c r="W22" s="8">
        <f t="shared" si="5"/>
        <v>37</v>
      </c>
      <c r="X22" s="8">
        <v>14</v>
      </c>
      <c r="Y22" s="22"/>
      <c r="Z22" s="25"/>
    </row>
    <row r="23" spans="1:26" ht="12.75">
      <c r="A23" s="2">
        <v>20</v>
      </c>
      <c r="B23" s="3" t="s">
        <v>46</v>
      </c>
      <c r="C23" s="8">
        <v>8</v>
      </c>
      <c r="D23" s="8">
        <v>8</v>
      </c>
      <c r="E23" s="8">
        <v>7</v>
      </c>
      <c r="F23" s="8">
        <f t="shared" si="0"/>
        <v>23</v>
      </c>
      <c r="G23" s="8">
        <v>9</v>
      </c>
      <c r="H23" s="8">
        <v>2</v>
      </c>
      <c r="I23" s="8">
        <v>5</v>
      </c>
      <c r="J23" s="8">
        <f t="shared" si="1"/>
        <v>16</v>
      </c>
      <c r="K23" s="8">
        <v>5</v>
      </c>
      <c r="L23" s="8">
        <v>1</v>
      </c>
      <c r="M23" s="8">
        <v>1</v>
      </c>
      <c r="N23" s="8">
        <f t="shared" si="2"/>
        <v>7</v>
      </c>
      <c r="O23" s="8">
        <v>3</v>
      </c>
      <c r="P23" s="8">
        <v>1</v>
      </c>
      <c r="Q23" s="8">
        <v>1</v>
      </c>
      <c r="R23" s="8">
        <f t="shared" si="3"/>
        <v>5</v>
      </c>
      <c r="S23" s="8">
        <v>2</v>
      </c>
      <c r="T23" s="8">
        <v>1</v>
      </c>
      <c r="U23" s="8">
        <v>2</v>
      </c>
      <c r="V23" s="8">
        <f t="shared" si="4"/>
        <v>5</v>
      </c>
      <c r="W23" s="8">
        <f t="shared" si="5"/>
        <v>56</v>
      </c>
      <c r="X23" s="8">
        <v>4</v>
      </c>
      <c r="Y23" s="24"/>
      <c r="Z23" s="25"/>
    </row>
    <row r="24" spans="1:26" ht="12.75">
      <c r="A24" s="2">
        <v>21</v>
      </c>
      <c r="B24" s="4" t="s">
        <v>47</v>
      </c>
      <c r="C24" s="8">
        <v>1</v>
      </c>
      <c r="D24" s="8">
        <v>3</v>
      </c>
      <c r="E24" s="8">
        <v>1</v>
      </c>
      <c r="F24" s="8">
        <f t="shared" si="0"/>
        <v>5</v>
      </c>
      <c r="G24" s="8">
        <v>1</v>
      </c>
      <c r="H24" s="8">
        <v>2</v>
      </c>
      <c r="I24" s="8">
        <v>1</v>
      </c>
      <c r="J24" s="8">
        <f t="shared" si="1"/>
        <v>4</v>
      </c>
      <c r="K24" s="8">
        <v>1</v>
      </c>
      <c r="L24" s="8">
        <v>1</v>
      </c>
      <c r="M24" s="8">
        <v>4</v>
      </c>
      <c r="N24" s="8">
        <f t="shared" si="2"/>
        <v>6</v>
      </c>
      <c r="O24" s="8">
        <v>1</v>
      </c>
      <c r="P24" s="8">
        <v>1</v>
      </c>
      <c r="Q24" s="8">
        <v>1</v>
      </c>
      <c r="R24" s="8">
        <f t="shared" si="3"/>
        <v>3</v>
      </c>
      <c r="S24" s="8">
        <v>1</v>
      </c>
      <c r="T24" s="8">
        <v>1</v>
      </c>
      <c r="U24" s="8">
        <v>1</v>
      </c>
      <c r="V24" s="8">
        <f t="shared" si="4"/>
        <v>3</v>
      </c>
      <c r="W24" s="8">
        <f t="shared" si="5"/>
        <v>21</v>
      </c>
      <c r="X24" s="8">
        <v>22</v>
      </c>
      <c r="Y24" s="22"/>
      <c r="Z24" s="25"/>
    </row>
    <row r="25" spans="1:26" ht="12.75">
      <c r="A25" s="2">
        <v>22</v>
      </c>
      <c r="B25" s="4" t="s">
        <v>48</v>
      </c>
      <c r="C25" s="8">
        <v>8</v>
      </c>
      <c r="D25" s="8">
        <v>8</v>
      </c>
      <c r="E25" s="8">
        <v>8</v>
      </c>
      <c r="F25" s="8">
        <f t="shared" si="0"/>
        <v>24</v>
      </c>
      <c r="G25" s="8">
        <v>10</v>
      </c>
      <c r="H25" s="8">
        <v>4</v>
      </c>
      <c r="I25" s="8">
        <v>8</v>
      </c>
      <c r="J25" s="8">
        <f t="shared" si="1"/>
        <v>22</v>
      </c>
      <c r="K25" s="8">
        <v>6</v>
      </c>
      <c r="L25" s="8">
        <v>1</v>
      </c>
      <c r="M25" s="8">
        <v>4</v>
      </c>
      <c r="N25" s="8">
        <f t="shared" si="2"/>
        <v>11</v>
      </c>
      <c r="O25" s="8">
        <v>2</v>
      </c>
      <c r="P25" s="8">
        <v>1</v>
      </c>
      <c r="Q25" s="8">
        <v>2</v>
      </c>
      <c r="R25" s="8">
        <f t="shared" si="3"/>
        <v>5</v>
      </c>
      <c r="S25" s="8">
        <v>2</v>
      </c>
      <c r="T25" s="8">
        <v>1</v>
      </c>
      <c r="U25" s="8">
        <v>3</v>
      </c>
      <c r="V25" s="8">
        <f t="shared" si="4"/>
        <v>6</v>
      </c>
      <c r="W25" s="8">
        <f t="shared" si="5"/>
        <v>68</v>
      </c>
      <c r="X25" s="8" t="s">
        <v>65</v>
      </c>
      <c r="Y25" s="24"/>
      <c r="Z25" s="25"/>
    </row>
  </sheetData>
  <sheetProtection/>
  <mergeCells count="7">
    <mergeCell ref="K2:N2"/>
    <mergeCell ref="O2:R2"/>
    <mergeCell ref="S2:V2"/>
    <mergeCell ref="B1:B2"/>
    <mergeCell ref="C1:W1"/>
    <mergeCell ref="C2:F2"/>
    <mergeCell ref="G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F25"/>
  <sheetViews>
    <sheetView zoomScale="75" zoomScaleNormal="75" workbookViewId="0" topLeftCell="A1">
      <selection activeCell="AG4" sqref="AG4:AG25"/>
    </sheetView>
  </sheetViews>
  <sheetFormatPr defaultColWidth="9.00390625" defaultRowHeight="12.75"/>
  <cols>
    <col min="2" max="2" width="82.50390625" style="0" bestFit="1" customWidth="1"/>
    <col min="3" max="18" width="7.00390625" style="0" bestFit="1" customWidth="1"/>
    <col min="19" max="25" width="7.00390625" style="0" customWidth="1"/>
    <col min="26" max="29" width="7.00390625" style="0" bestFit="1" customWidth="1"/>
    <col min="30" max="30" width="8.625" style="0" customWidth="1"/>
    <col min="31" max="31" width="9.75390625" style="0" bestFit="1" customWidth="1"/>
  </cols>
  <sheetData>
    <row r="1" spans="1:32" ht="22.5">
      <c r="A1" s="8"/>
      <c r="B1" s="27" t="s">
        <v>3</v>
      </c>
      <c r="C1" s="27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8"/>
    </row>
    <row r="2" spans="1:32" ht="17.25">
      <c r="A2" s="8"/>
      <c r="B2" s="27"/>
      <c r="C2" s="26" t="s">
        <v>14</v>
      </c>
      <c r="D2" s="26"/>
      <c r="E2" s="26"/>
      <c r="F2" s="26"/>
      <c r="G2" s="26" t="s">
        <v>15</v>
      </c>
      <c r="H2" s="26"/>
      <c r="I2" s="26"/>
      <c r="J2" s="26"/>
      <c r="K2" s="26" t="s">
        <v>16</v>
      </c>
      <c r="L2" s="26"/>
      <c r="M2" s="26"/>
      <c r="N2" s="26"/>
      <c r="O2" s="26" t="s">
        <v>17</v>
      </c>
      <c r="P2" s="26"/>
      <c r="Q2" s="26"/>
      <c r="R2" s="26"/>
      <c r="S2" s="26" t="s">
        <v>18</v>
      </c>
      <c r="T2" s="26"/>
      <c r="U2" s="26"/>
      <c r="V2" s="26"/>
      <c r="W2" s="26" t="s">
        <v>19</v>
      </c>
      <c r="X2" s="26"/>
      <c r="Y2" s="26"/>
      <c r="Z2" s="26"/>
      <c r="AA2" s="26" t="s">
        <v>20</v>
      </c>
      <c r="AB2" s="26"/>
      <c r="AC2" s="26"/>
      <c r="AD2" s="26"/>
      <c r="AE2" s="12" t="s">
        <v>5</v>
      </c>
      <c r="AF2" s="8" t="s">
        <v>4</v>
      </c>
    </row>
    <row r="3" spans="1:32" ht="138">
      <c r="A3" s="8"/>
      <c r="B3" s="8"/>
      <c r="C3" s="23" t="s">
        <v>52</v>
      </c>
      <c r="D3" s="7" t="s">
        <v>53</v>
      </c>
      <c r="E3" s="7" t="s">
        <v>63</v>
      </c>
      <c r="F3" s="7" t="s">
        <v>6</v>
      </c>
      <c r="G3" s="23" t="s">
        <v>52</v>
      </c>
      <c r="H3" s="7" t="s">
        <v>53</v>
      </c>
      <c r="I3" s="7" t="s">
        <v>63</v>
      </c>
      <c r="J3" s="7" t="s">
        <v>6</v>
      </c>
      <c r="K3" s="23" t="s">
        <v>52</v>
      </c>
      <c r="L3" s="7" t="s">
        <v>53</v>
      </c>
      <c r="M3" s="7" t="s">
        <v>63</v>
      </c>
      <c r="N3" s="7" t="s">
        <v>6</v>
      </c>
      <c r="O3" s="23" t="s">
        <v>52</v>
      </c>
      <c r="P3" s="7" t="s">
        <v>53</v>
      </c>
      <c r="Q3" s="7" t="s">
        <v>63</v>
      </c>
      <c r="R3" s="7" t="s">
        <v>6</v>
      </c>
      <c r="S3" s="23" t="s">
        <v>52</v>
      </c>
      <c r="T3" s="7" t="s">
        <v>53</v>
      </c>
      <c r="U3" s="7" t="s">
        <v>63</v>
      </c>
      <c r="V3" s="7" t="s">
        <v>6</v>
      </c>
      <c r="W3" s="23" t="s">
        <v>52</v>
      </c>
      <c r="X3" s="7" t="s">
        <v>53</v>
      </c>
      <c r="Y3" s="7" t="s">
        <v>63</v>
      </c>
      <c r="Z3" s="7" t="s">
        <v>6</v>
      </c>
      <c r="AA3" s="23" t="s">
        <v>52</v>
      </c>
      <c r="AB3" s="7" t="s">
        <v>53</v>
      </c>
      <c r="AC3" s="7" t="s">
        <v>63</v>
      </c>
      <c r="AD3" s="7" t="s">
        <v>6</v>
      </c>
      <c r="AE3" s="8"/>
      <c r="AF3" s="8"/>
    </row>
    <row r="4" spans="1:32" ht="12.75">
      <c r="A4" s="2">
        <v>1</v>
      </c>
      <c r="B4" s="3" t="s">
        <v>27</v>
      </c>
      <c r="C4" s="8">
        <v>7</v>
      </c>
      <c r="D4" s="8">
        <v>2</v>
      </c>
      <c r="E4" s="8">
        <v>5</v>
      </c>
      <c r="F4" s="8">
        <f>SUM(C4:E4)</f>
        <v>14</v>
      </c>
      <c r="G4" s="8">
        <v>8</v>
      </c>
      <c r="H4" s="8">
        <v>4</v>
      </c>
      <c r="I4" s="8">
        <v>5</v>
      </c>
      <c r="J4" s="8">
        <f>SUM(G4:I4)</f>
        <v>17</v>
      </c>
      <c r="K4" s="8">
        <v>4</v>
      </c>
      <c r="L4" s="8">
        <v>3</v>
      </c>
      <c r="M4" s="8">
        <v>3</v>
      </c>
      <c r="N4" s="8">
        <f>SUM(K4:M4)</f>
        <v>10</v>
      </c>
      <c r="O4" s="8">
        <v>2</v>
      </c>
      <c r="P4" s="8">
        <v>1</v>
      </c>
      <c r="Q4" s="8">
        <v>2</v>
      </c>
      <c r="R4" s="8">
        <f>SUM(O4:Q4)</f>
        <v>5</v>
      </c>
      <c r="S4" s="8">
        <v>7</v>
      </c>
      <c r="T4" s="8">
        <v>3</v>
      </c>
      <c r="U4" s="8">
        <v>3</v>
      </c>
      <c r="V4" s="8">
        <f>SUM(S4:U4)</f>
        <v>13</v>
      </c>
      <c r="W4" s="8">
        <v>6</v>
      </c>
      <c r="X4" s="8">
        <v>3</v>
      </c>
      <c r="Y4" s="8">
        <v>3</v>
      </c>
      <c r="Z4" s="8">
        <f>SUM(W4:Y4)</f>
        <v>12</v>
      </c>
      <c r="AA4" s="8">
        <v>3</v>
      </c>
      <c r="AB4" s="8">
        <v>3</v>
      </c>
      <c r="AC4" s="8">
        <v>2</v>
      </c>
      <c r="AD4" s="8">
        <f>SUM(AA4:AC4)</f>
        <v>8</v>
      </c>
      <c r="AE4" s="8">
        <f aca="true" t="shared" si="0" ref="AE4:AE25">AD4+Z4+V4+R4+N4+J4+F4</f>
        <v>79</v>
      </c>
      <c r="AF4" s="14">
        <v>11</v>
      </c>
    </row>
    <row r="5" spans="1:32" ht="12.75">
      <c r="A5" s="2">
        <v>2</v>
      </c>
      <c r="B5" s="4" t="s">
        <v>28</v>
      </c>
      <c r="C5" s="8">
        <v>7</v>
      </c>
      <c r="D5" s="8">
        <v>1</v>
      </c>
      <c r="E5" s="8">
        <v>6</v>
      </c>
      <c r="F5" s="8">
        <f aca="true" t="shared" si="1" ref="F5:F25">SUM(C5:E5)</f>
        <v>14</v>
      </c>
      <c r="G5" s="8">
        <v>8</v>
      </c>
      <c r="H5" s="8">
        <v>7</v>
      </c>
      <c r="I5" s="8">
        <v>10</v>
      </c>
      <c r="J5" s="8">
        <f aca="true" t="shared" si="2" ref="J5:J25">SUM(G5:I5)</f>
        <v>25</v>
      </c>
      <c r="K5" s="8">
        <v>6</v>
      </c>
      <c r="L5" s="8">
        <v>3</v>
      </c>
      <c r="M5" s="8">
        <v>5</v>
      </c>
      <c r="N5" s="8">
        <f aca="true" t="shared" si="3" ref="N5:N25">SUM(K5:M5)</f>
        <v>14</v>
      </c>
      <c r="O5" s="8">
        <v>4</v>
      </c>
      <c r="P5" s="8">
        <v>4</v>
      </c>
      <c r="Q5" s="8">
        <v>4</v>
      </c>
      <c r="R5" s="8">
        <f aca="true" t="shared" si="4" ref="R5:R25">SUM(O5:Q5)</f>
        <v>12</v>
      </c>
      <c r="S5" s="8">
        <v>7</v>
      </c>
      <c r="T5" s="8">
        <v>5</v>
      </c>
      <c r="U5" s="8">
        <v>5</v>
      </c>
      <c r="V5" s="8">
        <f aca="true" t="shared" si="5" ref="V5:V25">SUM(S5:U5)</f>
        <v>17</v>
      </c>
      <c r="W5" s="8">
        <v>5</v>
      </c>
      <c r="X5" s="8">
        <v>5</v>
      </c>
      <c r="Y5" s="8">
        <v>6</v>
      </c>
      <c r="Z5" s="8">
        <f aca="true" t="shared" si="6" ref="Z5:Z25">SUM(W5:Y5)</f>
        <v>16</v>
      </c>
      <c r="AA5" s="8">
        <v>4</v>
      </c>
      <c r="AB5" s="8">
        <v>1</v>
      </c>
      <c r="AC5" s="8">
        <v>4</v>
      </c>
      <c r="AD5" s="8">
        <f aca="true" t="shared" si="7" ref="AD5:AD25">SUM(AA5:AC5)</f>
        <v>9</v>
      </c>
      <c r="AE5" s="8">
        <f t="shared" si="0"/>
        <v>107</v>
      </c>
      <c r="AF5" s="14" t="s">
        <v>64</v>
      </c>
    </row>
    <row r="6" spans="1:32" ht="12.75">
      <c r="A6" s="2">
        <v>3</v>
      </c>
      <c r="B6" s="4" t="s">
        <v>29</v>
      </c>
      <c r="C6" s="8">
        <v>8</v>
      </c>
      <c r="D6" s="8">
        <v>6</v>
      </c>
      <c r="E6" s="8">
        <v>8</v>
      </c>
      <c r="F6" s="8">
        <f t="shared" si="1"/>
        <v>22</v>
      </c>
      <c r="G6" s="8">
        <v>6</v>
      </c>
      <c r="H6" s="8">
        <v>8</v>
      </c>
      <c r="I6" s="8">
        <v>9</v>
      </c>
      <c r="J6" s="8">
        <f t="shared" si="2"/>
        <v>23</v>
      </c>
      <c r="K6" s="8">
        <v>3</v>
      </c>
      <c r="L6" s="8">
        <v>3</v>
      </c>
      <c r="M6" s="8">
        <v>4</v>
      </c>
      <c r="N6" s="8">
        <f t="shared" si="3"/>
        <v>10</v>
      </c>
      <c r="O6" s="8">
        <v>4</v>
      </c>
      <c r="P6" s="8">
        <v>3</v>
      </c>
      <c r="Q6" s="8">
        <v>4</v>
      </c>
      <c r="R6" s="8">
        <f t="shared" si="4"/>
        <v>11</v>
      </c>
      <c r="S6" s="8">
        <v>4</v>
      </c>
      <c r="T6" s="8">
        <v>1</v>
      </c>
      <c r="U6" s="8">
        <v>4</v>
      </c>
      <c r="V6" s="8">
        <f t="shared" si="5"/>
        <v>9</v>
      </c>
      <c r="W6" s="8">
        <v>6</v>
      </c>
      <c r="X6" s="8">
        <v>5</v>
      </c>
      <c r="Y6" s="8">
        <v>6</v>
      </c>
      <c r="Z6" s="8">
        <f t="shared" si="6"/>
        <v>17</v>
      </c>
      <c r="AA6" s="8">
        <v>3</v>
      </c>
      <c r="AB6" s="8">
        <v>2</v>
      </c>
      <c r="AC6" s="8">
        <v>3</v>
      </c>
      <c r="AD6" s="8">
        <f t="shared" si="7"/>
        <v>8</v>
      </c>
      <c r="AE6" s="8">
        <f t="shared" si="0"/>
        <v>100</v>
      </c>
      <c r="AF6" s="14" t="s">
        <v>65</v>
      </c>
    </row>
    <row r="7" spans="1:32" ht="12.75">
      <c r="A7" s="2">
        <v>4</v>
      </c>
      <c r="B7" s="4" t="s">
        <v>30</v>
      </c>
      <c r="C7" s="8">
        <v>5</v>
      </c>
      <c r="D7" s="8">
        <v>2</v>
      </c>
      <c r="E7" s="8">
        <v>6</v>
      </c>
      <c r="F7" s="8">
        <f t="shared" si="1"/>
        <v>13</v>
      </c>
      <c r="G7" s="8">
        <v>7</v>
      </c>
      <c r="H7" s="8">
        <v>1</v>
      </c>
      <c r="I7" s="8">
        <v>8</v>
      </c>
      <c r="J7" s="8">
        <f t="shared" si="2"/>
        <v>16</v>
      </c>
      <c r="K7" s="8">
        <v>3</v>
      </c>
      <c r="L7" s="8">
        <v>4</v>
      </c>
      <c r="M7" s="8">
        <v>5</v>
      </c>
      <c r="N7" s="8">
        <f t="shared" si="3"/>
        <v>12</v>
      </c>
      <c r="O7" s="8">
        <v>2</v>
      </c>
      <c r="P7" s="8">
        <v>1</v>
      </c>
      <c r="Q7" s="8">
        <v>2</v>
      </c>
      <c r="R7" s="8">
        <f t="shared" si="4"/>
        <v>5</v>
      </c>
      <c r="S7" s="8">
        <v>6</v>
      </c>
      <c r="T7" s="8">
        <v>6</v>
      </c>
      <c r="U7" s="8">
        <v>3</v>
      </c>
      <c r="V7" s="8">
        <f t="shared" si="5"/>
        <v>15</v>
      </c>
      <c r="W7" s="8">
        <v>5</v>
      </c>
      <c r="X7" s="8">
        <v>1</v>
      </c>
      <c r="Y7" s="8">
        <v>6</v>
      </c>
      <c r="Z7" s="8">
        <f t="shared" si="6"/>
        <v>12</v>
      </c>
      <c r="AA7" s="8">
        <v>4</v>
      </c>
      <c r="AB7" s="8">
        <v>1</v>
      </c>
      <c r="AC7" s="8">
        <v>4</v>
      </c>
      <c r="AD7" s="8">
        <f t="shared" si="7"/>
        <v>9</v>
      </c>
      <c r="AE7" s="8">
        <f t="shared" si="0"/>
        <v>82</v>
      </c>
      <c r="AF7" s="14">
        <v>10</v>
      </c>
    </row>
    <row r="8" spans="1:32" ht="12.75">
      <c r="A8" s="2">
        <v>5</v>
      </c>
      <c r="B8" s="4" t="s">
        <v>31</v>
      </c>
      <c r="C8" s="8">
        <v>4</v>
      </c>
      <c r="D8" s="8">
        <v>2</v>
      </c>
      <c r="E8" s="8">
        <v>4</v>
      </c>
      <c r="F8" s="8">
        <f t="shared" si="1"/>
        <v>10</v>
      </c>
      <c r="G8" s="8">
        <v>4</v>
      </c>
      <c r="H8" s="8">
        <v>3</v>
      </c>
      <c r="I8" s="8">
        <v>8</v>
      </c>
      <c r="J8" s="8">
        <f t="shared" si="2"/>
        <v>15</v>
      </c>
      <c r="K8" s="8">
        <v>3</v>
      </c>
      <c r="L8" s="8">
        <v>1</v>
      </c>
      <c r="M8" s="8">
        <v>3</v>
      </c>
      <c r="N8" s="8">
        <f t="shared" si="3"/>
        <v>7</v>
      </c>
      <c r="O8" s="8">
        <v>4</v>
      </c>
      <c r="P8" s="8">
        <v>3</v>
      </c>
      <c r="Q8" s="8">
        <v>3</v>
      </c>
      <c r="R8" s="8">
        <f t="shared" si="4"/>
        <v>10</v>
      </c>
      <c r="S8" s="8">
        <v>4</v>
      </c>
      <c r="T8" s="8">
        <v>7</v>
      </c>
      <c r="U8" s="8">
        <v>3</v>
      </c>
      <c r="V8" s="8">
        <f t="shared" si="5"/>
        <v>14</v>
      </c>
      <c r="W8" s="8">
        <v>5</v>
      </c>
      <c r="X8" s="8">
        <v>5</v>
      </c>
      <c r="Y8" s="8">
        <v>4</v>
      </c>
      <c r="Z8" s="8">
        <f t="shared" si="6"/>
        <v>14</v>
      </c>
      <c r="AA8" s="8">
        <v>4</v>
      </c>
      <c r="AB8" s="8">
        <v>1</v>
      </c>
      <c r="AC8" s="8">
        <v>3</v>
      </c>
      <c r="AD8" s="8">
        <f t="shared" si="7"/>
        <v>8</v>
      </c>
      <c r="AE8" s="8">
        <f t="shared" si="0"/>
        <v>78</v>
      </c>
      <c r="AF8" s="14">
        <v>12</v>
      </c>
    </row>
    <row r="9" spans="1:32" ht="12.75">
      <c r="A9" s="2">
        <v>6</v>
      </c>
      <c r="B9" s="4" t="s">
        <v>32</v>
      </c>
      <c r="C9" s="8">
        <v>6</v>
      </c>
      <c r="D9" s="8">
        <v>1</v>
      </c>
      <c r="E9" s="8">
        <v>5</v>
      </c>
      <c r="F9" s="8">
        <f t="shared" si="1"/>
        <v>12</v>
      </c>
      <c r="G9" s="8">
        <v>3</v>
      </c>
      <c r="H9" s="8">
        <v>4</v>
      </c>
      <c r="I9" s="8">
        <v>7</v>
      </c>
      <c r="J9" s="8">
        <f t="shared" si="2"/>
        <v>14</v>
      </c>
      <c r="K9" s="8">
        <v>3</v>
      </c>
      <c r="L9" s="8">
        <v>3</v>
      </c>
      <c r="M9" s="8">
        <v>3</v>
      </c>
      <c r="N9" s="8">
        <f t="shared" si="3"/>
        <v>9</v>
      </c>
      <c r="O9" s="8">
        <v>2</v>
      </c>
      <c r="P9" s="8">
        <v>1</v>
      </c>
      <c r="Q9" s="8">
        <v>3</v>
      </c>
      <c r="R9" s="8">
        <f t="shared" si="4"/>
        <v>6</v>
      </c>
      <c r="S9" s="8">
        <v>3</v>
      </c>
      <c r="T9" s="8">
        <v>1</v>
      </c>
      <c r="U9" s="8">
        <v>3</v>
      </c>
      <c r="V9" s="8">
        <f t="shared" si="5"/>
        <v>7</v>
      </c>
      <c r="W9" s="8">
        <v>3</v>
      </c>
      <c r="X9" s="8">
        <v>3</v>
      </c>
      <c r="Y9" s="8">
        <v>4</v>
      </c>
      <c r="Z9" s="8">
        <f t="shared" si="6"/>
        <v>10</v>
      </c>
      <c r="AA9" s="8">
        <v>3</v>
      </c>
      <c r="AB9" s="8">
        <v>1</v>
      </c>
      <c r="AC9" s="8">
        <v>2</v>
      </c>
      <c r="AD9" s="8">
        <f t="shared" si="7"/>
        <v>6</v>
      </c>
      <c r="AE9" s="8">
        <f t="shared" si="0"/>
        <v>64</v>
      </c>
      <c r="AF9" s="14">
        <v>19</v>
      </c>
    </row>
    <row r="10" spans="1:32" ht="12.75">
      <c r="A10" s="2">
        <v>7</v>
      </c>
      <c r="B10" s="4" t="s">
        <v>33</v>
      </c>
      <c r="C10" s="8">
        <v>8</v>
      </c>
      <c r="D10" s="8">
        <v>6</v>
      </c>
      <c r="E10" s="8">
        <v>7</v>
      </c>
      <c r="F10" s="8">
        <f t="shared" si="1"/>
        <v>21</v>
      </c>
      <c r="G10" s="8">
        <v>8</v>
      </c>
      <c r="H10" s="8">
        <v>9</v>
      </c>
      <c r="I10" s="8">
        <v>6</v>
      </c>
      <c r="J10" s="8">
        <f t="shared" si="2"/>
        <v>23</v>
      </c>
      <c r="K10" s="8">
        <v>6</v>
      </c>
      <c r="L10" s="8">
        <v>4</v>
      </c>
      <c r="M10" s="8">
        <v>3</v>
      </c>
      <c r="N10" s="8">
        <f t="shared" si="3"/>
        <v>13</v>
      </c>
      <c r="O10" s="8">
        <v>4</v>
      </c>
      <c r="P10" s="8">
        <v>3</v>
      </c>
      <c r="Q10" s="8">
        <v>3</v>
      </c>
      <c r="R10" s="8">
        <f t="shared" si="4"/>
        <v>10</v>
      </c>
      <c r="S10" s="8">
        <v>4</v>
      </c>
      <c r="T10" s="8">
        <v>3</v>
      </c>
      <c r="U10" s="8">
        <v>2</v>
      </c>
      <c r="V10" s="8">
        <f t="shared" si="5"/>
        <v>9</v>
      </c>
      <c r="W10" s="8">
        <v>5</v>
      </c>
      <c r="X10" s="8">
        <v>6</v>
      </c>
      <c r="Y10" s="8">
        <v>4</v>
      </c>
      <c r="Z10" s="8">
        <f t="shared" si="6"/>
        <v>15</v>
      </c>
      <c r="AA10" s="8">
        <v>4</v>
      </c>
      <c r="AB10" s="8">
        <v>1</v>
      </c>
      <c r="AC10" s="8">
        <v>2</v>
      </c>
      <c r="AD10" s="8">
        <f t="shared" si="7"/>
        <v>7</v>
      </c>
      <c r="AE10" s="8">
        <f t="shared" si="0"/>
        <v>98</v>
      </c>
      <c r="AF10" s="14" t="s">
        <v>66</v>
      </c>
    </row>
    <row r="11" spans="1:32" ht="12.75">
      <c r="A11" s="2">
        <v>8</v>
      </c>
      <c r="B11" s="3" t="s">
        <v>34</v>
      </c>
      <c r="C11" s="8">
        <v>4</v>
      </c>
      <c r="D11" s="8">
        <v>2</v>
      </c>
      <c r="E11" s="8">
        <v>4</v>
      </c>
      <c r="F11" s="8">
        <f t="shared" si="1"/>
        <v>10</v>
      </c>
      <c r="G11" s="8">
        <v>3</v>
      </c>
      <c r="H11" s="8">
        <v>1</v>
      </c>
      <c r="I11" s="8">
        <v>3</v>
      </c>
      <c r="J11" s="8">
        <f t="shared" si="2"/>
        <v>7</v>
      </c>
      <c r="K11" s="8">
        <v>3</v>
      </c>
      <c r="L11" s="8">
        <v>5</v>
      </c>
      <c r="M11" s="8">
        <v>2</v>
      </c>
      <c r="N11" s="8">
        <f t="shared" si="3"/>
        <v>10</v>
      </c>
      <c r="O11" s="8">
        <v>2</v>
      </c>
      <c r="P11" s="8">
        <v>1</v>
      </c>
      <c r="Q11" s="8">
        <v>1</v>
      </c>
      <c r="R11" s="8">
        <f t="shared" si="4"/>
        <v>4</v>
      </c>
      <c r="S11" s="8">
        <v>3</v>
      </c>
      <c r="T11" s="8">
        <v>3</v>
      </c>
      <c r="U11" s="8">
        <v>8</v>
      </c>
      <c r="V11" s="8">
        <f t="shared" si="5"/>
        <v>14</v>
      </c>
      <c r="W11" s="8">
        <v>5</v>
      </c>
      <c r="X11" s="8">
        <v>1</v>
      </c>
      <c r="Y11" s="8">
        <v>3</v>
      </c>
      <c r="Z11" s="8">
        <f t="shared" si="6"/>
        <v>9</v>
      </c>
      <c r="AA11" s="8">
        <v>2</v>
      </c>
      <c r="AB11" s="8">
        <v>1</v>
      </c>
      <c r="AC11" s="8">
        <v>1</v>
      </c>
      <c r="AD11" s="8">
        <f t="shared" si="7"/>
        <v>4</v>
      </c>
      <c r="AE11" s="8">
        <f t="shared" si="0"/>
        <v>58</v>
      </c>
      <c r="AF11" s="14">
        <v>20</v>
      </c>
    </row>
    <row r="12" spans="1:32" ht="12.75">
      <c r="A12" s="2">
        <v>9</v>
      </c>
      <c r="B12" s="4" t="s">
        <v>35</v>
      </c>
      <c r="C12" s="8">
        <v>4</v>
      </c>
      <c r="D12" s="8">
        <v>2</v>
      </c>
      <c r="E12" s="8">
        <v>5</v>
      </c>
      <c r="F12" s="8">
        <f t="shared" si="1"/>
        <v>11</v>
      </c>
      <c r="G12" s="8">
        <v>7</v>
      </c>
      <c r="H12" s="8">
        <v>2</v>
      </c>
      <c r="I12" s="8">
        <v>5</v>
      </c>
      <c r="J12" s="8">
        <f t="shared" si="2"/>
        <v>14</v>
      </c>
      <c r="K12" s="8">
        <v>6</v>
      </c>
      <c r="L12" s="8">
        <v>3</v>
      </c>
      <c r="M12" s="8">
        <v>4</v>
      </c>
      <c r="N12" s="8">
        <f t="shared" si="3"/>
        <v>13</v>
      </c>
      <c r="O12" s="8">
        <v>2</v>
      </c>
      <c r="P12" s="8">
        <v>1</v>
      </c>
      <c r="Q12" s="8">
        <v>4</v>
      </c>
      <c r="R12" s="8">
        <f t="shared" si="4"/>
        <v>7</v>
      </c>
      <c r="S12" s="8">
        <v>7</v>
      </c>
      <c r="T12" s="8">
        <v>6</v>
      </c>
      <c r="U12" s="8">
        <v>7</v>
      </c>
      <c r="V12" s="8">
        <f t="shared" si="5"/>
        <v>20</v>
      </c>
      <c r="W12" s="8">
        <v>6</v>
      </c>
      <c r="X12" s="8">
        <v>3</v>
      </c>
      <c r="Y12" s="8">
        <v>4</v>
      </c>
      <c r="Z12" s="8">
        <f t="shared" si="6"/>
        <v>13</v>
      </c>
      <c r="AA12" s="8">
        <v>4</v>
      </c>
      <c r="AB12" s="8">
        <v>2</v>
      </c>
      <c r="AC12" s="8">
        <v>4</v>
      </c>
      <c r="AD12" s="8">
        <f t="shared" si="7"/>
        <v>10</v>
      </c>
      <c r="AE12" s="8">
        <f t="shared" si="0"/>
        <v>88</v>
      </c>
      <c r="AF12" s="14">
        <v>6</v>
      </c>
    </row>
    <row r="13" spans="1:32" ht="12.75">
      <c r="A13" s="2">
        <v>10</v>
      </c>
      <c r="B13" s="4" t="s">
        <v>36</v>
      </c>
      <c r="C13" s="8">
        <v>8</v>
      </c>
      <c r="D13" s="8">
        <v>2</v>
      </c>
      <c r="E13" s="8">
        <v>7</v>
      </c>
      <c r="F13" s="8">
        <f t="shared" si="1"/>
        <v>17</v>
      </c>
      <c r="G13" s="8">
        <v>8</v>
      </c>
      <c r="H13" s="8">
        <v>1</v>
      </c>
      <c r="I13" s="8">
        <v>10</v>
      </c>
      <c r="J13" s="8">
        <f t="shared" si="2"/>
        <v>19</v>
      </c>
      <c r="K13" s="8">
        <v>6</v>
      </c>
      <c r="L13" s="8">
        <v>6</v>
      </c>
      <c r="M13" s="8">
        <v>6</v>
      </c>
      <c r="N13" s="8">
        <f t="shared" si="3"/>
        <v>18</v>
      </c>
      <c r="O13" s="8">
        <v>2</v>
      </c>
      <c r="P13" s="8">
        <v>1</v>
      </c>
      <c r="Q13" s="8">
        <v>4</v>
      </c>
      <c r="R13" s="8">
        <f t="shared" si="4"/>
        <v>7</v>
      </c>
      <c r="S13" s="8">
        <v>7</v>
      </c>
      <c r="T13" s="8">
        <v>8</v>
      </c>
      <c r="U13" s="8">
        <v>3</v>
      </c>
      <c r="V13" s="8">
        <f t="shared" si="5"/>
        <v>18</v>
      </c>
      <c r="W13" s="8">
        <v>2</v>
      </c>
      <c r="X13" s="8">
        <v>1</v>
      </c>
      <c r="Y13" s="8">
        <v>3</v>
      </c>
      <c r="Z13" s="8">
        <f t="shared" si="6"/>
        <v>6</v>
      </c>
      <c r="AA13" s="8">
        <v>4</v>
      </c>
      <c r="AB13" s="8">
        <v>2</v>
      </c>
      <c r="AC13" s="8">
        <v>4</v>
      </c>
      <c r="AD13" s="8">
        <f t="shared" si="7"/>
        <v>10</v>
      </c>
      <c r="AE13" s="8">
        <f t="shared" si="0"/>
        <v>95</v>
      </c>
      <c r="AF13" s="14">
        <v>4</v>
      </c>
    </row>
    <row r="14" spans="1:32" ht="12.75">
      <c r="A14" s="2">
        <v>11</v>
      </c>
      <c r="B14" s="4" t="s">
        <v>37</v>
      </c>
      <c r="C14" s="8">
        <v>6</v>
      </c>
      <c r="D14" s="8">
        <v>4</v>
      </c>
      <c r="E14" s="8">
        <v>5</v>
      </c>
      <c r="F14" s="8">
        <f t="shared" si="1"/>
        <v>15</v>
      </c>
      <c r="G14" s="8">
        <v>7</v>
      </c>
      <c r="H14" s="8">
        <v>4</v>
      </c>
      <c r="I14" s="8">
        <v>5</v>
      </c>
      <c r="J14" s="8">
        <f t="shared" si="2"/>
        <v>16</v>
      </c>
      <c r="K14" s="8">
        <v>3</v>
      </c>
      <c r="L14" s="8">
        <v>3</v>
      </c>
      <c r="M14" s="8">
        <v>3</v>
      </c>
      <c r="N14" s="8">
        <f t="shared" si="3"/>
        <v>9</v>
      </c>
      <c r="O14" s="8">
        <v>2</v>
      </c>
      <c r="P14" s="8">
        <v>2</v>
      </c>
      <c r="Q14" s="8">
        <v>2</v>
      </c>
      <c r="R14" s="8">
        <f t="shared" si="4"/>
        <v>6</v>
      </c>
      <c r="S14" s="8">
        <v>6</v>
      </c>
      <c r="T14" s="8">
        <v>1</v>
      </c>
      <c r="U14" s="8">
        <v>3</v>
      </c>
      <c r="V14" s="8">
        <f t="shared" si="5"/>
        <v>10</v>
      </c>
      <c r="W14" s="8">
        <v>3</v>
      </c>
      <c r="X14" s="8">
        <v>2</v>
      </c>
      <c r="Y14" s="8">
        <v>2</v>
      </c>
      <c r="Z14" s="8">
        <f t="shared" si="6"/>
        <v>7</v>
      </c>
      <c r="AA14" s="8">
        <v>2</v>
      </c>
      <c r="AB14" s="8">
        <v>1</v>
      </c>
      <c r="AC14" s="8">
        <v>2</v>
      </c>
      <c r="AD14" s="8">
        <f t="shared" si="7"/>
        <v>5</v>
      </c>
      <c r="AE14" s="8">
        <f t="shared" si="0"/>
        <v>68</v>
      </c>
      <c r="AF14" s="14">
        <v>16</v>
      </c>
    </row>
    <row r="15" spans="1:32" ht="12.75">
      <c r="A15" s="2">
        <v>12</v>
      </c>
      <c r="B15" s="4" t="s">
        <v>38</v>
      </c>
      <c r="C15" s="8">
        <v>6</v>
      </c>
      <c r="D15" s="8">
        <v>2</v>
      </c>
      <c r="E15" s="8">
        <v>7</v>
      </c>
      <c r="F15" s="8">
        <f t="shared" si="1"/>
        <v>15</v>
      </c>
      <c r="G15" s="8">
        <v>8</v>
      </c>
      <c r="H15" s="8">
        <v>5</v>
      </c>
      <c r="I15" s="8">
        <v>8</v>
      </c>
      <c r="J15" s="8">
        <f t="shared" si="2"/>
        <v>21</v>
      </c>
      <c r="K15" s="8">
        <v>6</v>
      </c>
      <c r="L15" s="8">
        <v>4</v>
      </c>
      <c r="M15" s="8">
        <v>6</v>
      </c>
      <c r="N15" s="8">
        <f t="shared" si="3"/>
        <v>16</v>
      </c>
      <c r="O15" s="8">
        <v>2</v>
      </c>
      <c r="P15" s="8">
        <v>1</v>
      </c>
      <c r="Q15" s="8">
        <v>3</v>
      </c>
      <c r="R15" s="8">
        <f t="shared" si="4"/>
        <v>6</v>
      </c>
      <c r="S15" s="8">
        <v>5</v>
      </c>
      <c r="T15" s="8">
        <v>4</v>
      </c>
      <c r="U15" s="8">
        <v>4</v>
      </c>
      <c r="V15" s="8">
        <f t="shared" si="5"/>
        <v>13</v>
      </c>
      <c r="W15" s="8">
        <v>4</v>
      </c>
      <c r="X15" s="8">
        <v>3</v>
      </c>
      <c r="Y15" s="8">
        <v>4</v>
      </c>
      <c r="Z15" s="8">
        <f t="shared" si="6"/>
        <v>11</v>
      </c>
      <c r="AA15" s="8">
        <v>3</v>
      </c>
      <c r="AB15" s="8">
        <v>1</v>
      </c>
      <c r="AC15" s="8">
        <v>2</v>
      </c>
      <c r="AD15" s="8">
        <f t="shared" si="7"/>
        <v>6</v>
      </c>
      <c r="AE15" s="8">
        <f t="shared" si="0"/>
        <v>88</v>
      </c>
      <c r="AF15" s="14">
        <v>6</v>
      </c>
    </row>
    <row r="16" spans="1:32" ht="12.75">
      <c r="A16" s="2">
        <v>13</v>
      </c>
      <c r="B16" s="4" t="s">
        <v>39</v>
      </c>
      <c r="C16" s="8">
        <v>6</v>
      </c>
      <c r="D16" s="8">
        <v>4</v>
      </c>
      <c r="E16" s="8">
        <v>5</v>
      </c>
      <c r="F16" s="8">
        <f t="shared" si="1"/>
        <v>15</v>
      </c>
      <c r="G16" s="8">
        <v>4</v>
      </c>
      <c r="H16" s="8">
        <v>3</v>
      </c>
      <c r="I16" s="8">
        <v>5</v>
      </c>
      <c r="J16" s="8">
        <f t="shared" si="2"/>
        <v>12</v>
      </c>
      <c r="K16" s="8">
        <v>4</v>
      </c>
      <c r="L16" s="8">
        <v>1</v>
      </c>
      <c r="M16" s="8">
        <v>3</v>
      </c>
      <c r="N16" s="8">
        <f t="shared" si="3"/>
        <v>8</v>
      </c>
      <c r="O16" s="8">
        <v>2</v>
      </c>
      <c r="P16" s="8">
        <v>2</v>
      </c>
      <c r="Q16" s="8">
        <v>3</v>
      </c>
      <c r="R16" s="8">
        <f t="shared" si="4"/>
        <v>7</v>
      </c>
      <c r="S16" s="8">
        <v>4</v>
      </c>
      <c r="T16" s="8">
        <v>1</v>
      </c>
      <c r="U16" s="8">
        <v>4</v>
      </c>
      <c r="V16" s="8">
        <f t="shared" si="5"/>
        <v>9</v>
      </c>
      <c r="W16" s="8">
        <v>4</v>
      </c>
      <c r="X16" s="8">
        <v>4</v>
      </c>
      <c r="Y16" s="8">
        <v>3</v>
      </c>
      <c r="Z16" s="8">
        <f t="shared" si="6"/>
        <v>11</v>
      </c>
      <c r="AA16" s="8">
        <v>3</v>
      </c>
      <c r="AB16" s="8">
        <v>1</v>
      </c>
      <c r="AC16" s="8">
        <v>2</v>
      </c>
      <c r="AD16" s="8">
        <f t="shared" si="7"/>
        <v>6</v>
      </c>
      <c r="AE16" s="8">
        <f t="shared" si="0"/>
        <v>68</v>
      </c>
      <c r="AF16" s="14">
        <v>16</v>
      </c>
    </row>
    <row r="17" spans="1:32" ht="12.75">
      <c r="A17" s="2">
        <v>14</v>
      </c>
      <c r="B17" s="4" t="s">
        <v>40</v>
      </c>
      <c r="C17" s="8">
        <v>6</v>
      </c>
      <c r="D17" s="8">
        <v>2</v>
      </c>
      <c r="E17" s="8">
        <v>8</v>
      </c>
      <c r="F17" s="8">
        <f t="shared" si="1"/>
        <v>16</v>
      </c>
      <c r="G17" s="8">
        <v>7</v>
      </c>
      <c r="H17" s="8">
        <v>2</v>
      </c>
      <c r="I17" s="8">
        <v>4</v>
      </c>
      <c r="J17" s="8">
        <f t="shared" si="2"/>
        <v>13</v>
      </c>
      <c r="K17" s="8">
        <v>5</v>
      </c>
      <c r="L17" s="8">
        <v>3</v>
      </c>
      <c r="M17" s="8">
        <v>2</v>
      </c>
      <c r="N17" s="8">
        <f t="shared" si="3"/>
        <v>10</v>
      </c>
      <c r="O17" s="8">
        <v>2</v>
      </c>
      <c r="P17" s="8">
        <v>1</v>
      </c>
      <c r="Q17" s="8">
        <v>3</v>
      </c>
      <c r="R17" s="8">
        <f t="shared" si="4"/>
        <v>6</v>
      </c>
      <c r="S17" s="8">
        <v>7</v>
      </c>
      <c r="T17" s="8">
        <v>1</v>
      </c>
      <c r="U17" s="8">
        <v>3</v>
      </c>
      <c r="V17" s="8">
        <f t="shared" si="5"/>
        <v>11</v>
      </c>
      <c r="W17" s="8">
        <v>6</v>
      </c>
      <c r="X17" s="8">
        <v>2</v>
      </c>
      <c r="Y17" s="8">
        <v>4</v>
      </c>
      <c r="Z17" s="8">
        <f t="shared" si="6"/>
        <v>12</v>
      </c>
      <c r="AA17" s="8">
        <v>3</v>
      </c>
      <c r="AB17" s="8">
        <v>2</v>
      </c>
      <c r="AC17" s="8">
        <v>3</v>
      </c>
      <c r="AD17" s="8">
        <f t="shared" si="7"/>
        <v>8</v>
      </c>
      <c r="AE17" s="8">
        <f t="shared" si="0"/>
        <v>76</v>
      </c>
      <c r="AF17" s="14">
        <v>13</v>
      </c>
    </row>
    <row r="18" spans="1:32" ht="12.75">
      <c r="A18" s="2">
        <v>15</v>
      </c>
      <c r="B18" s="3" t="s">
        <v>41</v>
      </c>
      <c r="C18" s="8">
        <v>4</v>
      </c>
      <c r="D18" s="8">
        <v>1</v>
      </c>
      <c r="E18" s="8">
        <v>5</v>
      </c>
      <c r="F18" s="8">
        <f t="shared" si="1"/>
        <v>10</v>
      </c>
      <c r="G18" s="8">
        <v>5</v>
      </c>
      <c r="H18" s="8">
        <v>1</v>
      </c>
      <c r="I18" s="8">
        <v>4</v>
      </c>
      <c r="J18" s="8">
        <f t="shared" si="2"/>
        <v>10</v>
      </c>
      <c r="K18" s="8">
        <v>4</v>
      </c>
      <c r="L18" s="8">
        <v>1</v>
      </c>
      <c r="M18" s="8">
        <v>3</v>
      </c>
      <c r="N18" s="8">
        <f t="shared" si="3"/>
        <v>8</v>
      </c>
      <c r="O18" s="8">
        <v>2</v>
      </c>
      <c r="P18" s="8">
        <v>1</v>
      </c>
      <c r="Q18" s="8">
        <v>2</v>
      </c>
      <c r="R18" s="8">
        <f t="shared" si="4"/>
        <v>5</v>
      </c>
      <c r="S18" s="8">
        <v>4</v>
      </c>
      <c r="T18" s="8">
        <v>4</v>
      </c>
      <c r="U18" s="8">
        <v>4</v>
      </c>
      <c r="V18" s="8">
        <f t="shared" si="5"/>
        <v>12</v>
      </c>
      <c r="W18" s="8">
        <v>4</v>
      </c>
      <c r="X18" s="8">
        <v>1</v>
      </c>
      <c r="Y18" s="8">
        <v>3</v>
      </c>
      <c r="Z18" s="8">
        <f t="shared" si="6"/>
        <v>8</v>
      </c>
      <c r="AA18" s="8">
        <v>2</v>
      </c>
      <c r="AB18" s="8">
        <v>1</v>
      </c>
      <c r="AC18" s="8">
        <v>2</v>
      </c>
      <c r="AD18" s="8">
        <f t="shared" si="7"/>
        <v>5</v>
      </c>
      <c r="AE18" s="8">
        <f t="shared" si="0"/>
        <v>58</v>
      </c>
      <c r="AF18" s="14">
        <v>20</v>
      </c>
    </row>
    <row r="19" spans="1:32" ht="26.25">
      <c r="A19" s="2">
        <v>16</v>
      </c>
      <c r="B19" s="5" t="s">
        <v>42</v>
      </c>
      <c r="C19" s="8">
        <v>4</v>
      </c>
      <c r="D19" s="8">
        <v>1</v>
      </c>
      <c r="E19" s="8">
        <v>5</v>
      </c>
      <c r="F19" s="8">
        <f t="shared" si="1"/>
        <v>10</v>
      </c>
      <c r="G19" s="8">
        <v>4</v>
      </c>
      <c r="H19" s="8">
        <v>3</v>
      </c>
      <c r="I19" s="8">
        <v>5</v>
      </c>
      <c r="J19" s="8">
        <f t="shared" si="2"/>
        <v>12</v>
      </c>
      <c r="K19" s="8">
        <v>6</v>
      </c>
      <c r="L19" s="8">
        <v>5</v>
      </c>
      <c r="M19" s="8">
        <v>4</v>
      </c>
      <c r="N19" s="8">
        <f t="shared" si="3"/>
        <v>15</v>
      </c>
      <c r="O19" s="8">
        <v>3</v>
      </c>
      <c r="P19" s="8">
        <v>1</v>
      </c>
      <c r="Q19" s="8">
        <v>4</v>
      </c>
      <c r="R19" s="8">
        <f t="shared" si="4"/>
        <v>8</v>
      </c>
      <c r="S19" s="8">
        <v>5</v>
      </c>
      <c r="T19" s="8">
        <v>8</v>
      </c>
      <c r="U19" s="8">
        <v>7</v>
      </c>
      <c r="V19" s="8">
        <f t="shared" si="5"/>
        <v>20</v>
      </c>
      <c r="W19" s="8">
        <v>3</v>
      </c>
      <c r="X19" s="8">
        <v>4</v>
      </c>
      <c r="Y19" s="8">
        <v>4</v>
      </c>
      <c r="Z19" s="8">
        <f t="shared" si="6"/>
        <v>11</v>
      </c>
      <c r="AA19" s="8">
        <v>4</v>
      </c>
      <c r="AB19" s="8">
        <v>1</v>
      </c>
      <c r="AC19" s="8">
        <v>3</v>
      </c>
      <c r="AD19" s="8">
        <f t="shared" si="7"/>
        <v>8</v>
      </c>
      <c r="AE19" s="8">
        <f t="shared" si="0"/>
        <v>84</v>
      </c>
      <c r="AF19" s="14">
        <v>8</v>
      </c>
    </row>
    <row r="20" spans="1:32" ht="12.75">
      <c r="A20" s="2">
        <v>17</v>
      </c>
      <c r="B20" s="3" t="s">
        <v>43</v>
      </c>
      <c r="C20" s="8">
        <v>4</v>
      </c>
      <c r="D20" s="8">
        <v>1</v>
      </c>
      <c r="E20" s="8">
        <v>5</v>
      </c>
      <c r="F20" s="8">
        <f t="shared" si="1"/>
        <v>10</v>
      </c>
      <c r="G20" s="8">
        <v>4</v>
      </c>
      <c r="H20" s="8">
        <v>1</v>
      </c>
      <c r="I20" s="8">
        <v>8</v>
      </c>
      <c r="J20" s="8">
        <f t="shared" si="2"/>
        <v>13</v>
      </c>
      <c r="K20" s="8">
        <v>5</v>
      </c>
      <c r="L20" s="8">
        <v>2</v>
      </c>
      <c r="M20" s="8">
        <v>5</v>
      </c>
      <c r="N20" s="8">
        <f t="shared" si="3"/>
        <v>12</v>
      </c>
      <c r="O20" s="8">
        <v>2</v>
      </c>
      <c r="P20" s="8">
        <v>1</v>
      </c>
      <c r="Q20" s="8">
        <v>4</v>
      </c>
      <c r="R20" s="8">
        <f t="shared" si="4"/>
        <v>7</v>
      </c>
      <c r="S20" s="8">
        <v>6</v>
      </c>
      <c r="T20" s="8">
        <v>4</v>
      </c>
      <c r="U20" s="8">
        <v>3</v>
      </c>
      <c r="V20" s="8">
        <f t="shared" si="5"/>
        <v>13</v>
      </c>
      <c r="W20" s="8">
        <v>3</v>
      </c>
      <c r="X20" s="8">
        <v>1</v>
      </c>
      <c r="Y20" s="8">
        <v>6</v>
      </c>
      <c r="Z20" s="8">
        <f t="shared" si="6"/>
        <v>10</v>
      </c>
      <c r="AA20" s="8">
        <v>3</v>
      </c>
      <c r="AB20" s="8">
        <v>1</v>
      </c>
      <c r="AC20" s="8">
        <v>4</v>
      </c>
      <c r="AD20" s="8">
        <f t="shared" si="7"/>
        <v>8</v>
      </c>
      <c r="AE20" s="8">
        <f t="shared" si="0"/>
        <v>73</v>
      </c>
      <c r="AF20" s="14">
        <v>15</v>
      </c>
    </row>
    <row r="21" spans="1:32" ht="12.75">
      <c r="A21" s="2">
        <v>18</v>
      </c>
      <c r="B21" s="3" t="s">
        <v>44</v>
      </c>
      <c r="C21" s="8">
        <v>3</v>
      </c>
      <c r="D21" s="8">
        <v>1</v>
      </c>
      <c r="E21" s="8">
        <v>5</v>
      </c>
      <c r="F21" s="8">
        <f t="shared" si="1"/>
        <v>9</v>
      </c>
      <c r="G21" s="8">
        <v>3</v>
      </c>
      <c r="H21" s="8">
        <v>1</v>
      </c>
      <c r="I21" s="8">
        <v>4</v>
      </c>
      <c r="J21" s="8">
        <f t="shared" si="2"/>
        <v>8</v>
      </c>
      <c r="K21" s="8">
        <v>3</v>
      </c>
      <c r="L21" s="8">
        <v>3</v>
      </c>
      <c r="M21" s="8">
        <v>3</v>
      </c>
      <c r="N21" s="8">
        <f t="shared" si="3"/>
        <v>9</v>
      </c>
      <c r="O21" s="8">
        <v>2</v>
      </c>
      <c r="P21" s="8">
        <v>1</v>
      </c>
      <c r="Q21" s="8">
        <v>2</v>
      </c>
      <c r="R21" s="8">
        <f t="shared" si="4"/>
        <v>5</v>
      </c>
      <c r="S21" s="8">
        <v>3</v>
      </c>
      <c r="T21" s="8">
        <v>3</v>
      </c>
      <c r="U21" s="8">
        <v>5</v>
      </c>
      <c r="V21" s="8">
        <f t="shared" si="5"/>
        <v>11</v>
      </c>
      <c r="W21" s="8">
        <v>3</v>
      </c>
      <c r="X21" s="8">
        <v>1</v>
      </c>
      <c r="Y21" s="8">
        <v>3</v>
      </c>
      <c r="Z21" s="8">
        <f t="shared" si="6"/>
        <v>7</v>
      </c>
      <c r="AA21" s="8">
        <v>2</v>
      </c>
      <c r="AB21" s="8">
        <v>1</v>
      </c>
      <c r="AC21" s="8">
        <v>2</v>
      </c>
      <c r="AD21" s="8">
        <f t="shared" si="7"/>
        <v>5</v>
      </c>
      <c r="AE21" s="8">
        <f t="shared" si="0"/>
        <v>54</v>
      </c>
      <c r="AF21" s="14">
        <v>22</v>
      </c>
    </row>
    <row r="22" spans="1:32" ht="12.75">
      <c r="A22" s="2">
        <v>19</v>
      </c>
      <c r="B22" s="3" t="s">
        <v>45</v>
      </c>
      <c r="C22" s="8">
        <v>4</v>
      </c>
      <c r="D22" s="8">
        <v>1</v>
      </c>
      <c r="E22" s="8">
        <v>5</v>
      </c>
      <c r="F22" s="8">
        <f t="shared" si="1"/>
        <v>10</v>
      </c>
      <c r="G22" s="8">
        <v>4</v>
      </c>
      <c r="H22" s="8">
        <v>1</v>
      </c>
      <c r="I22" s="8">
        <v>4</v>
      </c>
      <c r="J22" s="8">
        <f t="shared" si="2"/>
        <v>9</v>
      </c>
      <c r="K22" s="8">
        <v>5</v>
      </c>
      <c r="L22" s="8">
        <v>6</v>
      </c>
      <c r="M22" s="8">
        <v>5</v>
      </c>
      <c r="N22" s="8">
        <f t="shared" si="3"/>
        <v>16</v>
      </c>
      <c r="O22" s="8">
        <v>3</v>
      </c>
      <c r="P22" s="8">
        <v>1</v>
      </c>
      <c r="Q22" s="8">
        <v>3</v>
      </c>
      <c r="R22" s="8">
        <f t="shared" si="4"/>
        <v>7</v>
      </c>
      <c r="S22" s="8">
        <v>7</v>
      </c>
      <c r="T22" s="8">
        <v>6</v>
      </c>
      <c r="U22" s="8">
        <v>1</v>
      </c>
      <c r="V22" s="8">
        <f t="shared" si="5"/>
        <v>14</v>
      </c>
      <c r="W22" s="8">
        <v>6</v>
      </c>
      <c r="X22" s="8">
        <v>1</v>
      </c>
      <c r="Y22" s="8">
        <v>4</v>
      </c>
      <c r="Z22" s="8">
        <f t="shared" si="6"/>
        <v>11</v>
      </c>
      <c r="AA22" s="8">
        <v>4</v>
      </c>
      <c r="AB22" s="8">
        <v>1</v>
      </c>
      <c r="AC22" s="8">
        <v>3</v>
      </c>
      <c r="AD22" s="8">
        <f t="shared" si="7"/>
        <v>8</v>
      </c>
      <c r="AE22" s="8">
        <f t="shared" si="0"/>
        <v>75</v>
      </c>
      <c r="AF22" s="14">
        <v>14</v>
      </c>
    </row>
    <row r="23" spans="1:32" ht="12.75">
      <c r="A23" s="2">
        <v>20</v>
      </c>
      <c r="B23" s="3" t="s">
        <v>46</v>
      </c>
      <c r="C23" s="8">
        <v>6</v>
      </c>
      <c r="D23" s="8">
        <v>1</v>
      </c>
      <c r="E23" s="8">
        <v>6</v>
      </c>
      <c r="F23" s="8">
        <f t="shared" si="1"/>
        <v>13</v>
      </c>
      <c r="G23" s="8">
        <v>8</v>
      </c>
      <c r="H23" s="8">
        <v>1</v>
      </c>
      <c r="I23" s="8">
        <v>4</v>
      </c>
      <c r="J23" s="8">
        <f t="shared" si="2"/>
        <v>13</v>
      </c>
      <c r="K23" s="8">
        <v>4</v>
      </c>
      <c r="L23" s="8">
        <v>3</v>
      </c>
      <c r="M23" s="8">
        <v>2</v>
      </c>
      <c r="N23" s="8">
        <f t="shared" si="3"/>
        <v>9</v>
      </c>
      <c r="O23" s="8">
        <v>2</v>
      </c>
      <c r="P23" s="8">
        <v>1</v>
      </c>
      <c r="Q23" s="8">
        <v>2</v>
      </c>
      <c r="R23" s="8">
        <f t="shared" si="4"/>
        <v>5</v>
      </c>
      <c r="S23" s="8">
        <v>4</v>
      </c>
      <c r="T23" s="8">
        <v>4</v>
      </c>
      <c r="U23" s="8">
        <v>8</v>
      </c>
      <c r="V23" s="8">
        <f t="shared" si="5"/>
        <v>16</v>
      </c>
      <c r="W23" s="8">
        <v>4</v>
      </c>
      <c r="X23" s="8">
        <v>1</v>
      </c>
      <c r="Y23" s="8">
        <v>2</v>
      </c>
      <c r="Z23" s="8">
        <f t="shared" si="6"/>
        <v>7</v>
      </c>
      <c r="AA23" s="8">
        <v>2</v>
      </c>
      <c r="AB23" s="8">
        <v>1</v>
      </c>
      <c r="AC23" s="8">
        <v>2</v>
      </c>
      <c r="AD23" s="8">
        <f t="shared" si="7"/>
        <v>5</v>
      </c>
      <c r="AE23" s="8">
        <f t="shared" si="0"/>
        <v>68</v>
      </c>
      <c r="AF23" s="14">
        <v>16</v>
      </c>
    </row>
    <row r="24" spans="1:32" ht="12.75">
      <c r="A24" s="2">
        <v>21</v>
      </c>
      <c r="B24" s="4" t="s">
        <v>47</v>
      </c>
      <c r="C24" s="8">
        <v>3</v>
      </c>
      <c r="D24" s="8">
        <v>1</v>
      </c>
      <c r="E24" s="8">
        <v>4</v>
      </c>
      <c r="F24" s="8">
        <f t="shared" si="1"/>
        <v>8</v>
      </c>
      <c r="G24" s="8">
        <v>5</v>
      </c>
      <c r="H24" s="8">
        <v>1</v>
      </c>
      <c r="I24" s="8">
        <v>7</v>
      </c>
      <c r="J24" s="8">
        <f t="shared" si="2"/>
        <v>13</v>
      </c>
      <c r="K24" s="8">
        <v>4</v>
      </c>
      <c r="L24" s="8">
        <v>6</v>
      </c>
      <c r="M24" s="8">
        <v>4</v>
      </c>
      <c r="N24" s="8">
        <f t="shared" si="3"/>
        <v>14</v>
      </c>
      <c r="O24" s="8">
        <v>3</v>
      </c>
      <c r="P24" s="8">
        <v>4</v>
      </c>
      <c r="Q24" s="8">
        <v>4</v>
      </c>
      <c r="R24" s="8">
        <f t="shared" si="4"/>
        <v>11</v>
      </c>
      <c r="S24" s="8">
        <v>4</v>
      </c>
      <c r="T24" s="8">
        <v>5</v>
      </c>
      <c r="U24" s="8">
        <v>4</v>
      </c>
      <c r="V24" s="8">
        <f t="shared" si="5"/>
        <v>13</v>
      </c>
      <c r="W24" s="8">
        <v>5</v>
      </c>
      <c r="X24" s="8">
        <v>5</v>
      </c>
      <c r="Y24" s="8">
        <v>2</v>
      </c>
      <c r="Z24" s="8">
        <f t="shared" si="6"/>
        <v>12</v>
      </c>
      <c r="AA24" s="8">
        <v>4</v>
      </c>
      <c r="AB24" s="8">
        <v>4</v>
      </c>
      <c r="AC24" s="8">
        <v>4</v>
      </c>
      <c r="AD24" s="8">
        <f t="shared" si="7"/>
        <v>12</v>
      </c>
      <c r="AE24" s="8">
        <f t="shared" si="0"/>
        <v>83</v>
      </c>
      <c r="AF24" s="14">
        <v>9</v>
      </c>
    </row>
    <row r="25" spans="1:32" ht="12.75">
      <c r="A25" s="2">
        <v>22</v>
      </c>
      <c r="B25" s="4" t="s">
        <v>48</v>
      </c>
      <c r="C25" s="8">
        <v>7</v>
      </c>
      <c r="D25" s="8">
        <v>2</v>
      </c>
      <c r="E25" s="8">
        <v>5</v>
      </c>
      <c r="F25" s="8">
        <f t="shared" si="1"/>
        <v>14</v>
      </c>
      <c r="G25" s="8">
        <v>9</v>
      </c>
      <c r="H25" s="8">
        <v>9</v>
      </c>
      <c r="I25" s="8">
        <v>8</v>
      </c>
      <c r="J25" s="8">
        <f t="shared" si="2"/>
        <v>26</v>
      </c>
      <c r="K25" s="8">
        <v>6</v>
      </c>
      <c r="L25" s="8">
        <v>1</v>
      </c>
      <c r="M25" s="8">
        <v>5</v>
      </c>
      <c r="N25" s="8">
        <f t="shared" si="3"/>
        <v>12</v>
      </c>
      <c r="O25" s="8">
        <v>2</v>
      </c>
      <c r="P25" s="8">
        <v>1</v>
      </c>
      <c r="Q25" s="8">
        <v>2</v>
      </c>
      <c r="R25" s="8">
        <f t="shared" si="4"/>
        <v>5</v>
      </c>
      <c r="S25" s="8">
        <v>7</v>
      </c>
      <c r="T25" s="8">
        <v>3</v>
      </c>
      <c r="U25" s="8"/>
      <c r="V25" s="8">
        <f t="shared" si="5"/>
        <v>10</v>
      </c>
      <c r="W25" s="8">
        <v>5</v>
      </c>
      <c r="X25" s="8">
        <v>6</v>
      </c>
      <c r="Y25" s="8">
        <v>5</v>
      </c>
      <c r="Z25" s="8">
        <f t="shared" si="6"/>
        <v>16</v>
      </c>
      <c r="AA25" s="8">
        <v>4</v>
      </c>
      <c r="AB25" s="8">
        <v>1</v>
      </c>
      <c r="AC25" s="8">
        <v>3</v>
      </c>
      <c r="AD25" s="8">
        <f t="shared" si="7"/>
        <v>8</v>
      </c>
      <c r="AE25" s="8">
        <f t="shared" si="0"/>
        <v>91</v>
      </c>
      <c r="AF25" s="14">
        <v>5</v>
      </c>
    </row>
  </sheetData>
  <mergeCells count="9">
    <mergeCell ref="S2:V2"/>
    <mergeCell ref="B1:B2"/>
    <mergeCell ref="C1:AE1"/>
    <mergeCell ref="C2:F2"/>
    <mergeCell ref="G2:J2"/>
    <mergeCell ref="K2:N2"/>
    <mergeCell ref="W2:Z2"/>
    <mergeCell ref="AA2:AD2"/>
    <mergeCell ref="O2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B25"/>
  <sheetViews>
    <sheetView zoomScale="75" zoomScaleNormal="75" workbookViewId="0" topLeftCell="D1">
      <selection activeCell="AB12" sqref="AB12"/>
    </sheetView>
  </sheetViews>
  <sheetFormatPr defaultColWidth="9.00390625" defaultRowHeight="12.75"/>
  <cols>
    <col min="2" max="2" width="81.125" style="0" customWidth="1"/>
    <col min="3" max="13" width="7.00390625" style="0" bestFit="1" customWidth="1"/>
    <col min="14" max="14" width="7.00390625" style="15" bestFit="1" customWidth="1"/>
    <col min="15" max="17" width="7.00390625" style="0" bestFit="1" customWidth="1"/>
    <col min="18" max="18" width="7.00390625" style="15" bestFit="1" customWidth="1"/>
    <col min="19" max="21" width="7.00390625" style="0" bestFit="1" customWidth="1"/>
    <col min="22" max="22" width="7.00390625" style="15" bestFit="1" customWidth="1"/>
    <col min="23" max="25" width="7.00390625" style="0" bestFit="1" customWidth="1"/>
    <col min="26" max="26" width="7.00390625" style="15" bestFit="1" customWidth="1"/>
    <col min="27" max="27" width="10.50390625" style="15" bestFit="1" customWidth="1"/>
  </cols>
  <sheetData>
    <row r="1" spans="2:27" ht="22.5" customHeight="1">
      <c r="B1" s="28" t="s">
        <v>57</v>
      </c>
      <c r="C1" s="27" t="s">
        <v>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2:28" ht="17.25" customHeight="1">
      <c r="B2" s="28"/>
      <c r="C2" s="26" t="s">
        <v>21</v>
      </c>
      <c r="D2" s="26"/>
      <c r="E2" s="26"/>
      <c r="F2" s="26"/>
      <c r="G2" s="26" t="s">
        <v>22</v>
      </c>
      <c r="H2" s="26"/>
      <c r="I2" s="26"/>
      <c r="J2" s="26"/>
      <c r="K2" s="26" t="s">
        <v>23</v>
      </c>
      <c r="L2" s="26"/>
      <c r="M2" s="26"/>
      <c r="N2" s="26"/>
      <c r="O2" s="26" t="s">
        <v>24</v>
      </c>
      <c r="P2" s="26"/>
      <c r="Q2" s="26"/>
      <c r="R2" s="26"/>
      <c r="S2" s="26" t="s">
        <v>25</v>
      </c>
      <c r="T2" s="26"/>
      <c r="U2" s="26"/>
      <c r="V2" s="26"/>
      <c r="W2" s="26" t="s">
        <v>26</v>
      </c>
      <c r="X2" s="26"/>
      <c r="Y2" s="26"/>
      <c r="Z2" s="26"/>
      <c r="AA2" s="12" t="s">
        <v>5</v>
      </c>
      <c r="AB2" s="8" t="s">
        <v>4</v>
      </c>
    </row>
    <row r="3" spans="2:28" ht="144.75">
      <c r="B3" s="28"/>
      <c r="C3" s="10" t="s">
        <v>54</v>
      </c>
      <c r="D3" s="7" t="s">
        <v>55</v>
      </c>
      <c r="E3" s="7" t="s">
        <v>56</v>
      </c>
      <c r="F3" s="7" t="s">
        <v>6</v>
      </c>
      <c r="G3" s="7" t="s">
        <v>54</v>
      </c>
      <c r="H3" s="7" t="s">
        <v>55</v>
      </c>
      <c r="I3" s="7" t="s">
        <v>56</v>
      </c>
      <c r="J3" s="7" t="s">
        <v>6</v>
      </c>
      <c r="K3" s="7" t="s">
        <v>54</v>
      </c>
      <c r="L3" s="7" t="s">
        <v>55</v>
      </c>
      <c r="M3" s="7" t="s">
        <v>56</v>
      </c>
      <c r="N3" s="7" t="s">
        <v>6</v>
      </c>
      <c r="O3" s="7" t="s">
        <v>54</v>
      </c>
      <c r="P3" s="7" t="s">
        <v>55</v>
      </c>
      <c r="Q3" s="7" t="s">
        <v>56</v>
      </c>
      <c r="R3" s="7" t="s">
        <v>6</v>
      </c>
      <c r="S3" s="7" t="s">
        <v>54</v>
      </c>
      <c r="T3" s="7" t="s">
        <v>55</v>
      </c>
      <c r="U3" s="7" t="s">
        <v>56</v>
      </c>
      <c r="V3" s="7" t="s">
        <v>6</v>
      </c>
      <c r="W3" s="7" t="s">
        <v>54</v>
      </c>
      <c r="X3" s="7" t="s">
        <v>55</v>
      </c>
      <c r="Y3" s="7" t="s">
        <v>56</v>
      </c>
      <c r="Z3" s="7" t="s">
        <v>6</v>
      </c>
      <c r="AA3" s="14"/>
      <c r="AB3" s="8"/>
    </row>
    <row r="4" spans="1:28" ht="12.75">
      <c r="A4" s="9">
        <v>1</v>
      </c>
      <c r="B4" s="3" t="s">
        <v>27</v>
      </c>
      <c r="C4" s="11">
        <v>1</v>
      </c>
      <c r="D4" s="8">
        <v>4</v>
      </c>
      <c r="E4" s="13">
        <v>6</v>
      </c>
      <c r="F4" s="14">
        <f>SUM(C4:E4)</f>
        <v>11</v>
      </c>
      <c r="G4" s="8">
        <v>3</v>
      </c>
      <c r="H4" s="8">
        <v>5</v>
      </c>
      <c r="I4" s="13">
        <v>7</v>
      </c>
      <c r="J4" s="14">
        <f>SUM(G4:I4)</f>
        <v>15</v>
      </c>
      <c r="K4" s="8">
        <v>1</v>
      </c>
      <c r="L4" s="8">
        <v>1</v>
      </c>
      <c r="M4" s="13">
        <v>2</v>
      </c>
      <c r="N4" s="14">
        <f>SUM(K4:M4)</f>
        <v>4</v>
      </c>
      <c r="O4" s="8">
        <v>1</v>
      </c>
      <c r="P4" s="8">
        <v>1</v>
      </c>
      <c r="Q4" s="13">
        <v>2</v>
      </c>
      <c r="R4" s="14">
        <f>SUM(O4:Q4)</f>
        <v>4</v>
      </c>
      <c r="S4" s="8">
        <v>2</v>
      </c>
      <c r="T4" s="8">
        <v>2</v>
      </c>
      <c r="U4" s="13">
        <v>4</v>
      </c>
      <c r="V4" s="14">
        <f>SUM(S4:U4)</f>
        <v>8</v>
      </c>
      <c r="W4" s="8">
        <v>3</v>
      </c>
      <c r="X4" s="8">
        <v>3</v>
      </c>
      <c r="Y4" s="13">
        <v>6</v>
      </c>
      <c r="Z4" s="14">
        <f>SUM(W4:Y4)</f>
        <v>12</v>
      </c>
      <c r="AA4" s="14">
        <f>Z4+V4+R4+N4+J4+F4+'Операторская работа'!AE4</f>
        <v>133</v>
      </c>
      <c r="AB4" s="14">
        <v>12</v>
      </c>
    </row>
    <row r="5" spans="1:28" ht="12.75">
      <c r="A5" s="9">
        <v>2</v>
      </c>
      <c r="B5" s="4" t="s">
        <v>28</v>
      </c>
      <c r="C5" s="11">
        <v>3</v>
      </c>
      <c r="D5" s="8">
        <v>7</v>
      </c>
      <c r="E5" s="13">
        <v>6</v>
      </c>
      <c r="F5" s="14">
        <f aca="true" t="shared" si="0" ref="F5:F25">SUM(C5:E5)</f>
        <v>16</v>
      </c>
      <c r="G5" s="8">
        <v>5</v>
      </c>
      <c r="H5" s="8">
        <v>7</v>
      </c>
      <c r="I5" s="13">
        <v>5</v>
      </c>
      <c r="J5" s="14">
        <f aca="true" t="shared" si="1" ref="J5:J25">SUM(G5:I5)</f>
        <v>17</v>
      </c>
      <c r="K5" s="8">
        <v>2</v>
      </c>
      <c r="L5" s="8">
        <v>1</v>
      </c>
      <c r="M5" s="13">
        <v>3</v>
      </c>
      <c r="N5" s="14">
        <f aca="true" t="shared" si="2" ref="N5:N25">SUM(K5:M5)</f>
        <v>6</v>
      </c>
      <c r="O5" s="8">
        <v>2</v>
      </c>
      <c r="P5" s="8">
        <v>3</v>
      </c>
      <c r="Q5" s="13">
        <v>3</v>
      </c>
      <c r="R5" s="14">
        <f aca="true" t="shared" si="3" ref="R5:R25">SUM(O5:Q5)</f>
        <v>8</v>
      </c>
      <c r="S5" s="8">
        <v>6</v>
      </c>
      <c r="T5" s="8">
        <v>2</v>
      </c>
      <c r="U5" s="13">
        <v>3</v>
      </c>
      <c r="V5" s="14">
        <f aca="true" t="shared" si="4" ref="V5:V25">SUM(S5:U5)</f>
        <v>11</v>
      </c>
      <c r="W5" s="8">
        <v>7</v>
      </c>
      <c r="X5" s="8">
        <v>8</v>
      </c>
      <c r="Y5" s="13">
        <v>5</v>
      </c>
      <c r="Z5" s="14">
        <f aca="true" t="shared" si="5" ref="Z5:Z25">SUM(W5:Y5)</f>
        <v>20</v>
      </c>
      <c r="AA5" s="14">
        <f>Z5+V5+R5+N5+J5+F5+'Операторская работа'!AE5</f>
        <v>185</v>
      </c>
      <c r="AB5" s="14">
        <v>1</v>
      </c>
    </row>
    <row r="6" spans="1:28" ht="12.75">
      <c r="A6" s="9">
        <v>3</v>
      </c>
      <c r="B6" s="4" t="s">
        <v>29</v>
      </c>
      <c r="C6" s="11">
        <v>3</v>
      </c>
      <c r="D6" s="8">
        <v>6</v>
      </c>
      <c r="E6" s="13">
        <v>5</v>
      </c>
      <c r="F6" s="14">
        <f t="shared" si="0"/>
        <v>14</v>
      </c>
      <c r="G6" s="8">
        <v>4</v>
      </c>
      <c r="H6" s="8">
        <v>6</v>
      </c>
      <c r="I6" s="13">
        <v>5</v>
      </c>
      <c r="J6" s="14">
        <f t="shared" si="1"/>
        <v>15</v>
      </c>
      <c r="K6" s="8">
        <v>1</v>
      </c>
      <c r="L6" s="8">
        <v>1</v>
      </c>
      <c r="M6" s="13">
        <v>3</v>
      </c>
      <c r="N6" s="14">
        <f t="shared" si="2"/>
        <v>5</v>
      </c>
      <c r="O6" s="8">
        <v>2</v>
      </c>
      <c r="P6" s="8">
        <v>2</v>
      </c>
      <c r="Q6" s="13">
        <v>3</v>
      </c>
      <c r="R6" s="14">
        <f t="shared" si="3"/>
        <v>7</v>
      </c>
      <c r="S6" s="8">
        <v>1</v>
      </c>
      <c r="T6" s="8">
        <v>2</v>
      </c>
      <c r="U6" s="13">
        <v>2</v>
      </c>
      <c r="V6" s="14">
        <f t="shared" si="4"/>
        <v>5</v>
      </c>
      <c r="W6" s="8">
        <v>5</v>
      </c>
      <c r="X6" s="8">
        <v>7</v>
      </c>
      <c r="Y6" s="13">
        <v>5</v>
      </c>
      <c r="Z6" s="14">
        <f t="shared" si="5"/>
        <v>17</v>
      </c>
      <c r="AA6" s="14">
        <f>Z6+V6+R6+N6+J6+F6+'Операторская работа'!AE6</f>
        <v>163</v>
      </c>
      <c r="AB6" s="14">
        <v>5</v>
      </c>
    </row>
    <row r="7" spans="1:28" ht="12.75">
      <c r="A7" s="9">
        <v>4</v>
      </c>
      <c r="B7" s="4" t="s">
        <v>30</v>
      </c>
      <c r="C7" s="11">
        <v>3</v>
      </c>
      <c r="D7" s="8">
        <v>6</v>
      </c>
      <c r="E7" s="13">
        <v>7</v>
      </c>
      <c r="F7" s="14">
        <f t="shared" si="0"/>
        <v>16</v>
      </c>
      <c r="G7" s="8">
        <v>4</v>
      </c>
      <c r="H7" s="8">
        <v>8</v>
      </c>
      <c r="I7" s="13">
        <v>8</v>
      </c>
      <c r="J7" s="14">
        <f t="shared" si="1"/>
        <v>20</v>
      </c>
      <c r="K7" s="8">
        <v>2</v>
      </c>
      <c r="L7" s="8">
        <v>1</v>
      </c>
      <c r="M7" s="13">
        <v>3</v>
      </c>
      <c r="N7" s="14">
        <f t="shared" si="2"/>
        <v>6</v>
      </c>
      <c r="O7" s="8">
        <v>2</v>
      </c>
      <c r="P7" s="8">
        <v>1</v>
      </c>
      <c r="Q7" s="13">
        <v>2</v>
      </c>
      <c r="R7" s="14">
        <f t="shared" si="3"/>
        <v>5</v>
      </c>
      <c r="S7" s="8">
        <v>1</v>
      </c>
      <c r="T7" s="8">
        <v>2</v>
      </c>
      <c r="U7" s="13">
        <v>4</v>
      </c>
      <c r="V7" s="14">
        <f t="shared" si="4"/>
        <v>7</v>
      </c>
      <c r="W7" s="8">
        <v>5</v>
      </c>
      <c r="X7" s="8">
        <v>6</v>
      </c>
      <c r="Y7" s="13">
        <v>7</v>
      </c>
      <c r="Z7" s="14">
        <f t="shared" si="5"/>
        <v>18</v>
      </c>
      <c r="AA7" s="14">
        <f>Z7+V7+R7+N7+J7+F7+'Операторская работа'!AE7</f>
        <v>154</v>
      </c>
      <c r="AB7" s="14">
        <v>8</v>
      </c>
    </row>
    <row r="8" spans="1:28" ht="12.75">
      <c r="A8" s="9">
        <v>5</v>
      </c>
      <c r="B8" s="4" t="s">
        <v>31</v>
      </c>
      <c r="C8" s="11">
        <v>3</v>
      </c>
      <c r="D8" s="8">
        <v>4</v>
      </c>
      <c r="E8" s="13">
        <v>7</v>
      </c>
      <c r="F8" s="14">
        <f t="shared" si="0"/>
        <v>14</v>
      </c>
      <c r="G8" s="8">
        <v>3</v>
      </c>
      <c r="H8" s="8">
        <v>4</v>
      </c>
      <c r="I8" s="13">
        <v>7</v>
      </c>
      <c r="J8" s="14">
        <f t="shared" si="1"/>
        <v>14</v>
      </c>
      <c r="K8" s="8">
        <v>1</v>
      </c>
      <c r="L8" s="8">
        <v>1</v>
      </c>
      <c r="M8" s="13">
        <v>2</v>
      </c>
      <c r="N8" s="14">
        <f t="shared" si="2"/>
        <v>4</v>
      </c>
      <c r="O8" s="8">
        <v>1</v>
      </c>
      <c r="P8" s="8">
        <v>1</v>
      </c>
      <c r="Q8" s="13">
        <v>2</v>
      </c>
      <c r="R8" s="14">
        <f t="shared" si="3"/>
        <v>4</v>
      </c>
      <c r="S8" s="8">
        <v>1</v>
      </c>
      <c r="T8" s="8">
        <v>2</v>
      </c>
      <c r="U8" s="13">
        <v>3</v>
      </c>
      <c r="V8" s="14">
        <f t="shared" si="4"/>
        <v>6</v>
      </c>
      <c r="W8" s="8">
        <v>3</v>
      </c>
      <c r="X8" s="8">
        <v>4</v>
      </c>
      <c r="Y8" s="13">
        <v>6</v>
      </c>
      <c r="Z8" s="14">
        <f t="shared" si="5"/>
        <v>13</v>
      </c>
      <c r="AA8" s="14">
        <f>Z8+V8+R8+N8+J8+F8+'Операторская работа'!AE8</f>
        <v>133</v>
      </c>
      <c r="AB8" s="14">
        <v>12</v>
      </c>
    </row>
    <row r="9" spans="1:28" ht="12.75">
      <c r="A9" s="9">
        <v>6</v>
      </c>
      <c r="B9" s="4" t="s">
        <v>32</v>
      </c>
      <c r="C9" s="11">
        <v>2</v>
      </c>
      <c r="D9" s="8">
        <v>5</v>
      </c>
      <c r="E9" s="13">
        <v>6</v>
      </c>
      <c r="F9" s="14">
        <f t="shared" si="0"/>
        <v>13</v>
      </c>
      <c r="G9" s="8">
        <v>3</v>
      </c>
      <c r="H9" s="8">
        <v>5</v>
      </c>
      <c r="I9" s="13">
        <v>7</v>
      </c>
      <c r="J9" s="14">
        <f t="shared" si="1"/>
        <v>15</v>
      </c>
      <c r="K9" s="8">
        <v>2</v>
      </c>
      <c r="L9" s="8">
        <v>1</v>
      </c>
      <c r="M9" s="13">
        <v>2</v>
      </c>
      <c r="N9" s="14">
        <f t="shared" si="2"/>
        <v>5</v>
      </c>
      <c r="O9" s="8">
        <v>3</v>
      </c>
      <c r="P9" s="8">
        <v>2</v>
      </c>
      <c r="Q9" s="13">
        <v>3</v>
      </c>
      <c r="R9" s="14">
        <f t="shared" si="3"/>
        <v>8</v>
      </c>
      <c r="S9" s="8">
        <v>1</v>
      </c>
      <c r="T9" s="8">
        <v>2</v>
      </c>
      <c r="U9" s="13">
        <v>3</v>
      </c>
      <c r="V9" s="14">
        <f t="shared" si="4"/>
        <v>6</v>
      </c>
      <c r="W9" s="8">
        <v>3</v>
      </c>
      <c r="X9" s="8">
        <v>5</v>
      </c>
      <c r="Y9" s="13">
        <v>7</v>
      </c>
      <c r="Z9" s="14">
        <f t="shared" si="5"/>
        <v>15</v>
      </c>
      <c r="AA9" s="14">
        <f>Z9+V9+R9+N9+J9+F9+'Операторская работа'!AE9</f>
        <v>126</v>
      </c>
      <c r="AB9" s="14">
        <v>17</v>
      </c>
    </row>
    <row r="10" spans="1:28" ht="12.75">
      <c r="A10" s="9">
        <v>7</v>
      </c>
      <c r="B10" s="4" t="s">
        <v>33</v>
      </c>
      <c r="C10" s="11">
        <v>5</v>
      </c>
      <c r="D10" s="8">
        <v>5</v>
      </c>
      <c r="E10" s="13">
        <v>7</v>
      </c>
      <c r="F10" s="14">
        <f t="shared" si="0"/>
        <v>17</v>
      </c>
      <c r="G10" s="8">
        <v>4</v>
      </c>
      <c r="H10" s="8">
        <v>5</v>
      </c>
      <c r="I10" s="13">
        <v>8</v>
      </c>
      <c r="J10" s="14">
        <f t="shared" si="1"/>
        <v>17</v>
      </c>
      <c r="K10" s="8">
        <v>1</v>
      </c>
      <c r="L10" s="8">
        <v>1</v>
      </c>
      <c r="M10" s="13">
        <v>2</v>
      </c>
      <c r="N10" s="14">
        <f t="shared" si="2"/>
        <v>4</v>
      </c>
      <c r="O10" s="8">
        <v>1</v>
      </c>
      <c r="P10" s="8">
        <v>2</v>
      </c>
      <c r="Q10" s="13">
        <v>3</v>
      </c>
      <c r="R10" s="14">
        <f t="shared" si="3"/>
        <v>6</v>
      </c>
      <c r="S10" s="8">
        <v>1</v>
      </c>
      <c r="T10" s="8">
        <v>2</v>
      </c>
      <c r="U10" s="13">
        <v>2</v>
      </c>
      <c r="V10" s="14">
        <f t="shared" si="4"/>
        <v>5</v>
      </c>
      <c r="W10" s="8">
        <v>6</v>
      </c>
      <c r="X10" s="8">
        <v>5</v>
      </c>
      <c r="Y10" s="13">
        <v>9</v>
      </c>
      <c r="Z10" s="14">
        <f t="shared" si="5"/>
        <v>20</v>
      </c>
      <c r="AA10" s="14">
        <f>Z10+V10+R10+N10+J10+F10+'Операторская работа'!AE10</f>
        <v>167</v>
      </c>
      <c r="AB10" s="14">
        <v>3</v>
      </c>
    </row>
    <row r="11" spans="1:28" ht="12.75">
      <c r="A11" s="9">
        <v>8</v>
      </c>
      <c r="B11" s="3" t="s">
        <v>34</v>
      </c>
      <c r="C11" s="11">
        <v>2</v>
      </c>
      <c r="D11" s="8">
        <v>4</v>
      </c>
      <c r="E11" s="13">
        <v>6</v>
      </c>
      <c r="F11" s="14">
        <f t="shared" si="0"/>
        <v>12</v>
      </c>
      <c r="G11" s="8">
        <v>2</v>
      </c>
      <c r="H11" s="8">
        <v>4</v>
      </c>
      <c r="I11" s="13">
        <v>5</v>
      </c>
      <c r="J11" s="14">
        <f t="shared" si="1"/>
        <v>11</v>
      </c>
      <c r="K11" s="8">
        <v>1</v>
      </c>
      <c r="L11" s="8">
        <v>1</v>
      </c>
      <c r="M11" s="13">
        <v>2</v>
      </c>
      <c r="N11" s="14">
        <f t="shared" si="2"/>
        <v>4</v>
      </c>
      <c r="O11" s="8">
        <v>1</v>
      </c>
      <c r="P11" s="8">
        <v>1</v>
      </c>
      <c r="Q11" s="13">
        <v>3</v>
      </c>
      <c r="R11" s="14">
        <f t="shared" si="3"/>
        <v>5</v>
      </c>
      <c r="S11" s="8">
        <v>1</v>
      </c>
      <c r="T11" s="8">
        <v>2</v>
      </c>
      <c r="U11" s="13">
        <v>2</v>
      </c>
      <c r="V11" s="14">
        <f t="shared" si="4"/>
        <v>5</v>
      </c>
      <c r="W11" s="8">
        <v>2</v>
      </c>
      <c r="X11" s="8">
        <v>3</v>
      </c>
      <c r="Y11" s="13">
        <v>7</v>
      </c>
      <c r="Z11" s="14">
        <f t="shared" si="5"/>
        <v>12</v>
      </c>
      <c r="AA11" s="14">
        <f>Z11+V11+R11+N11+J11+F11+'Операторская работа'!AE11</f>
        <v>107</v>
      </c>
      <c r="AB11" s="14">
        <v>20</v>
      </c>
    </row>
    <row r="12" spans="1:28" ht="12.75">
      <c r="A12" s="9">
        <v>9</v>
      </c>
      <c r="B12" s="4" t="s">
        <v>35</v>
      </c>
      <c r="C12" s="11">
        <v>8</v>
      </c>
      <c r="D12" s="8">
        <v>6</v>
      </c>
      <c r="E12" s="13">
        <v>6</v>
      </c>
      <c r="F12" s="14">
        <f t="shared" si="0"/>
        <v>20</v>
      </c>
      <c r="G12" s="8">
        <v>9</v>
      </c>
      <c r="H12" s="8">
        <v>6</v>
      </c>
      <c r="I12" s="13">
        <v>6</v>
      </c>
      <c r="J12" s="14">
        <f t="shared" si="1"/>
        <v>21</v>
      </c>
      <c r="K12" s="8">
        <v>1</v>
      </c>
      <c r="L12" s="8">
        <v>2</v>
      </c>
      <c r="M12" s="13">
        <v>3</v>
      </c>
      <c r="N12" s="14">
        <f t="shared" si="2"/>
        <v>6</v>
      </c>
      <c r="O12" s="8">
        <v>1</v>
      </c>
      <c r="P12" s="8">
        <v>1</v>
      </c>
      <c r="Q12" s="13">
        <v>1</v>
      </c>
      <c r="R12" s="14">
        <f t="shared" si="3"/>
        <v>3</v>
      </c>
      <c r="S12" s="8">
        <v>1</v>
      </c>
      <c r="T12" s="8">
        <v>2</v>
      </c>
      <c r="U12" s="13">
        <v>2</v>
      </c>
      <c r="V12" s="14">
        <f>SUM(S12:U12)</f>
        <v>5</v>
      </c>
      <c r="W12" s="8">
        <v>9</v>
      </c>
      <c r="X12" s="8">
        <v>7</v>
      </c>
      <c r="Y12" s="13">
        <v>6</v>
      </c>
      <c r="Z12" s="14">
        <f t="shared" si="5"/>
        <v>22</v>
      </c>
      <c r="AA12" s="14">
        <f>Z12+V12+R12+N12+J12+F12+'Операторская работа'!AE12</f>
        <v>165</v>
      </c>
      <c r="AB12" s="14">
        <v>4</v>
      </c>
    </row>
    <row r="13" spans="1:28" ht="12.75">
      <c r="A13" s="9">
        <v>10</v>
      </c>
      <c r="B13" s="4" t="s">
        <v>36</v>
      </c>
      <c r="C13" s="11">
        <v>6</v>
      </c>
      <c r="D13" s="8">
        <v>4</v>
      </c>
      <c r="E13" s="13">
        <v>6</v>
      </c>
      <c r="F13" s="14">
        <f t="shared" si="0"/>
        <v>16</v>
      </c>
      <c r="G13" s="8">
        <v>6</v>
      </c>
      <c r="H13" s="8">
        <v>4</v>
      </c>
      <c r="I13" s="13">
        <v>4</v>
      </c>
      <c r="J13" s="14">
        <f t="shared" si="1"/>
        <v>14</v>
      </c>
      <c r="K13" s="8">
        <v>1</v>
      </c>
      <c r="L13" s="8">
        <v>1</v>
      </c>
      <c r="M13" s="13">
        <v>3</v>
      </c>
      <c r="N13" s="14">
        <f t="shared" si="2"/>
        <v>5</v>
      </c>
      <c r="O13" s="8">
        <v>2</v>
      </c>
      <c r="P13" s="8">
        <v>1</v>
      </c>
      <c r="Q13" s="13">
        <v>3</v>
      </c>
      <c r="R13" s="14">
        <f t="shared" si="3"/>
        <v>6</v>
      </c>
      <c r="S13" s="8">
        <v>1</v>
      </c>
      <c r="T13" s="8">
        <v>2</v>
      </c>
      <c r="U13" s="13">
        <v>2</v>
      </c>
      <c r="V13" s="14">
        <f t="shared" si="4"/>
        <v>5</v>
      </c>
      <c r="W13" s="8">
        <v>6</v>
      </c>
      <c r="X13" s="8">
        <v>4</v>
      </c>
      <c r="Y13" s="13">
        <v>4</v>
      </c>
      <c r="Z13" s="14">
        <f t="shared" si="5"/>
        <v>14</v>
      </c>
      <c r="AA13" s="14">
        <f>Z13+V13+R13+N13+J13+F13+'Операторская работа'!AE13</f>
        <v>155</v>
      </c>
      <c r="AB13" s="14">
        <v>7</v>
      </c>
    </row>
    <row r="14" spans="1:28" ht="12.75">
      <c r="A14" s="9">
        <v>11</v>
      </c>
      <c r="B14" s="4" t="s">
        <v>37</v>
      </c>
      <c r="C14" s="11">
        <v>4</v>
      </c>
      <c r="D14" s="8">
        <v>4</v>
      </c>
      <c r="E14" s="13">
        <v>5</v>
      </c>
      <c r="F14" s="14">
        <f t="shared" si="0"/>
        <v>13</v>
      </c>
      <c r="G14" s="8">
        <v>4</v>
      </c>
      <c r="H14" s="8">
        <v>4</v>
      </c>
      <c r="I14" s="13">
        <v>4</v>
      </c>
      <c r="J14" s="14">
        <f t="shared" si="1"/>
        <v>12</v>
      </c>
      <c r="K14" s="8">
        <v>1</v>
      </c>
      <c r="L14" s="8">
        <v>2</v>
      </c>
      <c r="M14" s="13">
        <v>2</v>
      </c>
      <c r="N14" s="14">
        <f t="shared" si="2"/>
        <v>5</v>
      </c>
      <c r="O14" s="8">
        <v>3</v>
      </c>
      <c r="P14" s="8">
        <v>2</v>
      </c>
      <c r="Q14" s="13">
        <v>3</v>
      </c>
      <c r="R14" s="14">
        <f t="shared" si="3"/>
        <v>8</v>
      </c>
      <c r="S14" s="8">
        <v>1</v>
      </c>
      <c r="T14" s="8">
        <v>2</v>
      </c>
      <c r="U14" s="13">
        <v>6</v>
      </c>
      <c r="V14" s="14">
        <f>SUM(S14:U14)</f>
        <v>9</v>
      </c>
      <c r="W14" s="8">
        <v>5</v>
      </c>
      <c r="X14" s="8">
        <v>4</v>
      </c>
      <c r="Y14" s="13">
        <v>5</v>
      </c>
      <c r="Z14" s="14">
        <f t="shared" si="5"/>
        <v>14</v>
      </c>
      <c r="AA14" s="14">
        <f>Z14+V14+R14+N14+J14+F14+'Операторская работа'!AE14</f>
        <v>129</v>
      </c>
      <c r="AB14" s="14">
        <v>15</v>
      </c>
    </row>
    <row r="15" spans="1:28" ht="12.75">
      <c r="A15" s="9">
        <v>12</v>
      </c>
      <c r="B15" s="4" t="s">
        <v>38</v>
      </c>
      <c r="C15" s="11">
        <v>9</v>
      </c>
      <c r="D15" s="8">
        <v>6</v>
      </c>
      <c r="E15" s="13">
        <v>7</v>
      </c>
      <c r="F15" s="14">
        <f t="shared" si="0"/>
        <v>22</v>
      </c>
      <c r="G15" s="8">
        <v>10</v>
      </c>
      <c r="H15" s="8">
        <v>6</v>
      </c>
      <c r="I15" s="13">
        <v>7</v>
      </c>
      <c r="J15" s="14">
        <f t="shared" si="1"/>
        <v>23</v>
      </c>
      <c r="K15" s="8">
        <v>3</v>
      </c>
      <c r="L15" s="8">
        <v>1</v>
      </c>
      <c r="M15" s="13">
        <v>1</v>
      </c>
      <c r="N15" s="14">
        <f t="shared" si="2"/>
        <v>5</v>
      </c>
      <c r="O15" s="8">
        <v>3</v>
      </c>
      <c r="P15" s="8">
        <v>3</v>
      </c>
      <c r="Q15" s="13">
        <v>3</v>
      </c>
      <c r="R15" s="14">
        <f t="shared" si="3"/>
        <v>9</v>
      </c>
      <c r="S15" s="8">
        <v>1</v>
      </c>
      <c r="T15" s="8">
        <v>2</v>
      </c>
      <c r="U15" s="13">
        <v>2</v>
      </c>
      <c r="V15" s="14">
        <f t="shared" si="4"/>
        <v>5</v>
      </c>
      <c r="W15" s="8">
        <v>9</v>
      </c>
      <c r="X15" s="8">
        <v>8</v>
      </c>
      <c r="Y15" s="13">
        <v>8</v>
      </c>
      <c r="Z15" s="14">
        <f t="shared" si="5"/>
        <v>25</v>
      </c>
      <c r="AA15" s="14">
        <f>Z15+V15+R15+N15+J15+F15+'Операторская работа'!AE15</f>
        <v>177</v>
      </c>
      <c r="AB15" s="14">
        <v>2</v>
      </c>
    </row>
    <row r="16" spans="1:28" ht="12.75">
      <c r="A16" s="9">
        <v>13</v>
      </c>
      <c r="B16" s="4" t="s">
        <v>39</v>
      </c>
      <c r="C16" s="11">
        <v>4</v>
      </c>
      <c r="D16" s="8">
        <v>5</v>
      </c>
      <c r="E16" s="13">
        <v>4</v>
      </c>
      <c r="F16" s="14">
        <f t="shared" si="0"/>
        <v>13</v>
      </c>
      <c r="G16" s="8">
        <v>4</v>
      </c>
      <c r="H16" s="8">
        <v>5</v>
      </c>
      <c r="I16" s="13">
        <v>4</v>
      </c>
      <c r="J16" s="14">
        <f t="shared" si="1"/>
        <v>13</v>
      </c>
      <c r="K16" s="8">
        <v>1</v>
      </c>
      <c r="L16" s="8">
        <v>2</v>
      </c>
      <c r="M16" s="13">
        <v>2</v>
      </c>
      <c r="N16" s="14">
        <f t="shared" si="2"/>
        <v>5</v>
      </c>
      <c r="O16" s="8">
        <v>1</v>
      </c>
      <c r="P16" s="8">
        <v>2</v>
      </c>
      <c r="Q16" s="13">
        <v>2</v>
      </c>
      <c r="R16" s="14">
        <f t="shared" si="3"/>
        <v>5</v>
      </c>
      <c r="S16" s="8">
        <v>1</v>
      </c>
      <c r="T16" s="8">
        <v>2</v>
      </c>
      <c r="U16" s="13">
        <v>2</v>
      </c>
      <c r="V16" s="14">
        <f t="shared" si="4"/>
        <v>5</v>
      </c>
      <c r="W16" s="8">
        <v>4</v>
      </c>
      <c r="X16" s="8">
        <v>5</v>
      </c>
      <c r="Y16" s="13">
        <v>4</v>
      </c>
      <c r="Z16" s="14">
        <f t="shared" si="5"/>
        <v>13</v>
      </c>
      <c r="AA16" s="14">
        <f>Z16+V16+R16+N16+J16+F16+'Операторская работа'!AE16</f>
        <v>122</v>
      </c>
      <c r="AB16" s="14">
        <v>18</v>
      </c>
    </row>
    <row r="17" spans="1:28" ht="12.75">
      <c r="A17" s="9">
        <v>14</v>
      </c>
      <c r="B17" s="4" t="s">
        <v>40</v>
      </c>
      <c r="C17" s="11">
        <v>4</v>
      </c>
      <c r="D17" s="8">
        <v>6</v>
      </c>
      <c r="E17" s="13">
        <v>6</v>
      </c>
      <c r="F17" s="14">
        <f t="shared" si="0"/>
        <v>16</v>
      </c>
      <c r="G17" s="8">
        <v>4</v>
      </c>
      <c r="H17" s="8">
        <v>5</v>
      </c>
      <c r="I17" s="13">
        <v>6</v>
      </c>
      <c r="J17" s="14">
        <f t="shared" si="1"/>
        <v>15</v>
      </c>
      <c r="K17" s="8">
        <v>1</v>
      </c>
      <c r="L17" s="8">
        <v>2</v>
      </c>
      <c r="M17" s="13">
        <v>3</v>
      </c>
      <c r="N17" s="14">
        <f t="shared" si="2"/>
        <v>6</v>
      </c>
      <c r="O17" s="8">
        <v>1</v>
      </c>
      <c r="P17" s="8">
        <v>1</v>
      </c>
      <c r="Q17" s="13">
        <v>2</v>
      </c>
      <c r="R17" s="14">
        <f t="shared" si="3"/>
        <v>4</v>
      </c>
      <c r="S17" s="8">
        <v>1</v>
      </c>
      <c r="T17" s="8">
        <v>2</v>
      </c>
      <c r="U17" s="13">
        <v>3</v>
      </c>
      <c r="V17" s="14">
        <f t="shared" si="4"/>
        <v>6</v>
      </c>
      <c r="W17" s="8">
        <v>3</v>
      </c>
      <c r="X17" s="8">
        <v>4</v>
      </c>
      <c r="Y17" s="13">
        <v>6</v>
      </c>
      <c r="Z17" s="14">
        <f t="shared" si="5"/>
        <v>13</v>
      </c>
      <c r="AA17" s="14">
        <f>Z17+V17+R17+N17+J17+F17+'Операторская работа'!AE17</f>
        <v>136</v>
      </c>
      <c r="AB17" s="14">
        <v>11</v>
      </c>
    </row>
    <row r="18" spans="1:28" ht="12.75">
      <c r="A18" s="9">
        <v>15</v>
      </c>
      <c r="B18" s="3" t="s">
        <v>41</v>
      </c>
      <c r="C18" s="11">
        <v>1</v>
      </c>
      <c r="D18" s="8">
        <v>3</v>
      </c>
      <c r="E18" s="13">
        <v>7</v>
      </c>
      <c r="F18" s="14">
        <f t="shared" si="0"/>
        <v>11</v>
      </c>
      <c r="G18" s="8">
        <v>1</v>
      </c>
      <c r="H18" s="8">
        <v>3</v>
      </c>
      <c r="I18" s="13">
        <v>6</v>
      </c>
      <c r="J18" s="14">
        <f t="shared" si="1"/>
        <v>10</v>
      </c>
      <c r="K18" s="8">
        <v>1</v>
      </c>
      <c r="L18" s="8">
        <v>1</v>
      </c>
      <c r="M18" s="13">
        <v>2</v>
      </c>
      <c r="N18" s="14">
        <f t="shared" si="2"/>
        <v>4</v>
      </c>
      <c r="O18" s="8">
        <v>1</v>
      </c>
      <c r="P18" s="8">
        <v>2</v>
      </c>
      <c r="Q18" s="13">
        <v>2</v>
      </c>
      <c r="R18" s="14">
        <f t="shared" si="3"/>
        <v>5</v>
      </c>
      <c r="S18" s="8">
        <v>1</v>
      </c>
      <c r="T18" s="8">
        <v>2</v>
      </c>
      <c r="U18" s="13">
        <v>3</v>
      </c>
      <c r="V18" s="14">
        <f t="shared" si="4"/>
        <v>6</v>
      </c>
      <c r="W18" s="8">
        <v>2</v>
      </c>
      <c r="X18" s="8">
        <v>3</v>
      </c>
      <c r="Y18" s="13">
        <v>7</v>
      </c>
      <c r="Z18" s="14">
        <f t="shared" si="5"/>
        <v>12</v>
      </c>
      <c r="AA18" s="14">
        <f>Z18+V18+R18+N18+J18+F18+'Операторская работа'!AE18</f>
        <v>106</v>
      </c>
      <c r="AB18" s="14">
        <v>21</v>
      </c>
    </row>
    <row r="19" spans="1:28" ht="26.25">
      <c r="A19" s="9">
        <v>16</v>
      </c>
      <c r="B19" s="5" t="s">
        <v>42</v>
      </c>
      <c r="C19" s="11">
        <v>4</v>
      </c>
      <c r="D19" s="8">
        <v>7</v>
      </c>
      <c r="E19" s="13">
        <v>5</v>
      </c>
      <c r="F19" s="14">
        <f t="shared" si="0"/>
        <v>16</v>
      </c>
      <c r="G19" s="8">
        <v>3</v>
      </c>
      <c r="H19" s="8">
        <v>4</v>
      </c>
      <c r="I19" s="13">
        <v>7</v>
      </c>
      <c r="J19" s="14">
        <f t="shared" si="1"/>
        <v>14</v>
      </c>
      <c r="K19" s="8">
        <v>1</v>
      </c>
      <c r="L19" s="8">
        <v>1</v>
      </c>
      <c r="M19" s="13">
        <v>2</v>
      </c>
      <c r="N19" s="14">
        <f t="shared" si="2"/>
        <v>4</v>
      </c>
      <c r="O19" s="8">
        <v>1</v>
      </c>
      <c r="P19" s="8">
        <v>1</v>
      </c>
      <c r="Q19" s="13">
        <v>2</v>
      </c>
      <c r="R19" s="14">
        <f t="shared" si="3"/>
        <v>4</v>
      </c>
      <c r="S19" s="8">
        <v>1</v>
      </c>
      <c r="T19" s="8">
        <v>2</v>
      </c>
      <c r="U19" s="13">
        <v>6</v>
      </c>
      <c r="V19" s="14">
        <f t="shared" si="4"/>
        <v>9</v>
      </c>
      <c r="W19" s="8">
        <v>4</v>
      </c>
      <c r="X19" s="8">
        <v>4</v>
      </c>
      <c r="Y19" s="13">
        <v>6</v>
      </c>
      <c r="Z19" s="14">
        <f t="shared" si="5"/>
        <v>14</v>
      </c>
      <c r="AA19" s="14">
        <f>Z19+V19+R19+N19+J19+F19+'Операторская работа'!AE19</f>
        <v>145</v>
      </c>
      <c r="AB19" s="14">
        <v>9</v>
      </c>
    </row>
    <row r="20" spans="1:28" ht="12.75">
      <c r="A20" s="9">
        <v>17</v>
      </c>
      <c r="B20" s="3" t="s">
        <v>43</v>
      </c>
      <c r="C20" s="11">
        <v>1</v>
      </c>
      <c r="D20" s="8">
        <v>3</v>
      </c>
      <c r="E20" s="13">
        <v>7</v>
      </c>
      <c r="F20" s="14">
        <f t="shared" si="0"/>
        <v>11</v>
      </c>
      <c r="G20" s="8">
        <v>3</v>
      </c>
      <c r="H20" s="8">
        <v>3</v>
      </c>
      <c r="I20" s="13">
        <v>8</v>
      </c>
      <c r="J20" s="14">
        <f t="shared" si="1"/>
        <v>14</v>
      </c>
      <c r="K20" s="8">
        <v>1</v>
      </c>
      <c r="L20" s="8">
        <v>1</v>
      </c>
      <c r="M20" s="13">
        <v>2</v>
      </c>
      <c r="N20" s="14">
        <f t="shared" si="2"/>
        <v>4</v>
      </c>
      <c r="O20" s="8">
        <v>1</v>
      </c>
      <c r="P20" s="8">
        <v>1</v>
      </c>
      <c r="Q20" s="13">
        <v>2</v>
      </c>
      <c r="R20" s="14">
        <f t="shared" si="3"/>
        <v>4</v>
      </c>
      <c r="S20" s="8">
        <v>1</v>
      </c>
      <c r="T20" s="8">
        <v>2</v>
      </c>
      <c r="U20" s="13">
        <v>5</v>
      </c>
      <c r="V20" s="14">
        <f t="shared" si="4"/>
        <v>8</v>
      </c>
      <c r="W20" s="8">
        <v>3</v>
      </c>
      <c r="X20" s="8">
        <v>3</v>
      </c>
      <c r="Y20" s="13">
        <v>7</v>
      </c>
      <c r="Z20" s="14">
        <f t="shared" si="5"/>
        <v>13</v>
      </c>
      <c r="AA20" s="14">
        <f>Z20+V20+R20+N20+J20+F20+'Операторская работа'!AE20</f>
        <v>127</v>
      </c>
      <c r="AB20" s="14">
        <v>16</v>
      </c>
    </row>
    <row r="21" spans="1:28" ht="12.75">
      <c r="A21" s="9">
        <v>18</v>
      </c>
      <c r="B21" s="3" t="s">
        <v>44</v>
      </c>
      <c r="C21" s="11">
        <v>1</v>
      </c>
      <c r="D21" s="8">
        <v>3</v>
      </c>
      <c r="E21" s="13">
        <v>5</v>
      </c>
      <c r="F21" s="14">
        <f t="shared" si="0"/>
        <v>9</v>
      </c>
      <c r="G21" s="8">
        <v>1</v>
      </c>
      <c r="H21" s="8">
        <v>2</v>
      </c>
      <c r="I21" s="13">
        <v>5</v>
      </c>
      <c r="J21" s="14">
        <f t="shared" si="1"/>
        <v>8</v>
      </c>
      <c r="K21" s="8">
        <v>1</v>
      </c>
      <c r="L21" s="8">
        <v>1</v>
      </c>
      <c r="M21" s="13">
        <v>2</v>
      </c>
      <c r="N21" s="14">
        <f t="shared" si="2"/>
        <v>4</v>
      </c>
      <c r="O21" s="8">
        <v>1</v>
      </c>
      <c r="P21" s="8">
        <v>2</v>
      </c>
      <c r="Q21" s="13">
        <v>2</v>
      </c>
      <c r="R21" s="14">
        <f t="shared" si="3"/>
        <v>5</v>
      </c>
      <c r="S21" s="8">
        <v>1</v>
      </c>
      <c r="T21" s="8">
        <v>2</v>
      </c>
      <c r="U21" s="13">
        <v>2</v>
      </c>
      <c r="V21" s="14">
        <f t="shared" si="4"/>
        <v>5</v>
      </c>
      <c r="W21" s="8">
        <v>1</v>
      </c>
      <c r="X21" s="8">
        <v>2</v>
      </c>
      <c r="Y21" s="13">
        <v>4</v>
      </c>
      <c r="Z21" s="14">
        <f t="shared" si="5"/>
        <v>7</v>
      </c>
      <c r="AA21" s="14">
        <f>Z21+V21+R21+N21+J21+F21+'Операторская работа'!AE21</f>
        <v>92</v>
      </c>
      <c r="AB21" s="14">
        <v>22</v>
      </c>
    </row>
    <row r="22" spans="1:28" ht="12.75">
      <c r="A22" s="9">
        <v>19</v>
      </c>
      <c r="B22" s="3" t="s">
        <v>45</v>
      </c>
      <c r="C22" s="11">
        <v>1</v>
      </c>
      <c r="D22" s="8">
        <v>5</v>
      </c>
      <c r="E22" s="13">
        <v>6</v>
      </c>
      <c r="F22" s="14">
        <f t="shared" si="0"/>
        <v>12</v>
      </c>
      <c r="G22" s="8">
        <v>4</v>
      </c>
      <c r="H22" s="8">
        <v>3</v>
      </c>
      <c r="I22" s="13">
        <v>6</v>
      </c>
      <c r="J22" s="14">
        <f t="shared" si="1"/>
        <v>13</v>
      </c>
      <c r="K22" s="8">
        <v>1</v>
      </c>
      <c r="L22" s="8">
        <v>1</v>
      </c>
      <c r="M22" s="13">
        <v>3</v>
      </c>
      <c r="N22" s="14">
        <f t="shared" si="2"/>
        <v>5</v>
      </c>
      <c r="O22" s="8">
        <v>1</v>
      </c>
      <c r="P22" s="8">
        <v>2</v>
      </c>
      <c r="Q22" s="13">
        <v>2</v>
      </c>
      <c r="R22" s="14">
        <f t="shared" si="3"/>
        <v>5</v>
      </c>
      <c r="S22" s="8">
        <v>1</v>
      </c>
      <c r="T22" s="8">
        <v>2</v>
      </c>
      <c r="U22" s="13">
        <v>3</v>
      </c>
      <c r="V22" s="14">
        <f t="shared" si="4"/>
        <v>6</v>
      </c>
      <c r="W22" s="8">
        <v>5</v>
      </c>
      <c r="X22" s="8">
        <v>4</v>
      </c>
      <c r="Y22" s="13">
        <v>6</v>
      </c>
      <c r="Z22" s="14">
        <f t="shared" si="5"/>
        <v>15</v>
      </c>
      <c r="AA22" s="14">
        <f>Z22+V22+R22+N22+J22+F22+'Операторская работа'!AE22</f>
        <v>131</v>
      </c>
      <c r="AB22" s="14">
        <v>14</v>
      </c>
    </row>
    <row r="23" spans="1:28" ht="12.75">
      <c r="A23" s="9">
        <v>20</v>
      </c>
      <c r="B23" s="3" t="s">
        <v>46</v>
      </c>
      <c r="C23" s="11">
        <v>1</v>
      </c>
      <c r="D23" s="8">
        <v>5</v>
      </c>
      <c r="E23" s="13">
        <v>6</v>
      </c>
      <c r="F23" s="14">
        <f t="shared" si="0"/>
        <v>12</v>
      </c>
      <c r="G23" s="8">
        <v>1</v>
      </c>
      <c r="H23" s="8">
        <v>4</v>
      </c>
      <c r="I23" s="13">
        <v>6</v>
      </c>
      <c r="J23" s="14">
        <f t="shared" si="1"/>
        <v>11</v>
      </c>
      <c r="K23" s="8">
        <v>1</v>
      </c>
      <c r="L23" s="8">
        <v>1</v>
      </c>
      <c r="M23" s="13">
        <v>2</v>
      </c>
      <c r="N23" s="14">
        <f t="shared" si="2"/>
        <v>4</v>
      </c>
      <c r="O23" s="8">
        <v>1</v>
      </c>
      <c r="P23" s="8">
        <v>1</v>
      </c>
      <c r="Q23" s="13">
        <v>3</v>
      </c>
      <c r="R23" s="14">
        <f t="shared" si="3"/>
        <v>5</v>
      </c>
      <c r="S23" s="8">
        <v>1</v>
      </c>
      <c r="T23" s="8">
        <v>2</v>
      </c>
      <c r="U23" s="13">
        <v>2</v>
      </c>
      <c r="V23" s="14">
        <f t="shared" si="4"/>
        <v>5</v>
      </c>
      <c r="W23" s="8">
        <v>3</v>
      </c>
      <c r="X23" s="8">
        <v>4</v>
      </c>
      <c r="Y23" s="13">
        <v>6</v>
      </c>
      <c r="Z23" s="14">
        <f t="shared" si="5"/>
        <v>13</v>
      </c>
      <c r="AA23" s="14">
        <f>Z23+V23+R23+N23+J23+F23+'Операторская работа'!AE23</f>
        <v>118</v>
      </c>
      <c r="AB23" s="14">
        <v>19</v>
      </c>
    </row>
    <row r="24" spans="1:28" ht="12.75">
      <c r="A24" s="9">
        <v>21</v>
      </c>
      <c r="B24" s="4" t="s">
        <v>47</v>
      </c>
      <c r="C24" s="11">
        <v>2</v>
      </c>
      <c r="D24" s="8">
        <v>3</v>
      </c>
      <c r="E24" s="13">
        <v>5</v>
      </c>
      <c r="F24" s="14">
        <f t="shared" si="0"/>
        <v>10</v>
      </c>
      <c r="G24" s="8">
        <v>3</v>
      </c>
      <c r="H24" s="8">
        <v>3</v>
      </c>
      <c r="I24" s="13">
        <v>4</v>
      </c>
      <c r="J24" s="14">
        <f t="shared" si="1"/>
        <v>10</v>
      </c>
      <c r="K24" s="8">
        <v>1</v>
      </c>
      <c r="L24" s="8">
        <v>1</v>
      </c>
      <c r="M24" s="13">
        <v>2</v>
      </c>
      <c r="N24" s="14">
        <f t="shared" si="2"/>
        <v>4</v>
      </c>
      <c r="O24" s="8">
        <v>1</v>
      </c>
      <c r="P24" s="8">
        <v>1</v>
      </c>
      <c r="Q24" s="13">
        <v>2</v>
      </c>
      <c r="R24" s="14">
        <f t="shared" si="3"/>
        <v>4</v>
      </c>
      <c r="S24" s="8">
        <v>5</v>
      </c>
      <c r="T24" s="8">
        <v>4</v>
      </c>
      <c r="U24" s="13">
        <v>5</v>
      </c>
      <c r="V24" s="14">
        <f t="shared" si="4"/>
        <v>14</v>
      </c>
      <c r="W24" s="8">
        <v>4</v>
      </c>
      <c r="X24" s="8">
        <v>4</v>
      </c>
      <c r="Y24" s="13">
        <v>4</v>
      </c>
      <c r="Z24" s="14">
        <f t="shared" si="5"/>
        <v>12</v>
      </c>
      <c r="AA24" s="14">
        <f>Z24+V24+R24+N24+J24+F24+'Операторская работа'!AE24</f>
        <v>137</v>
      </c>
      <c r="AB24" s="14">
        <v>10</v>
      </c>
    </row>
    <row r="25" spans="1:28" ht="12.75">
      <c r="A25" s="2">
        <v>22</v>
      </c>
      <c r="B25" s="6" t="s">
        <v>48</v>
      </c>
      <c r="C25" s="8">
        <v>3</v>
      </c>
      <c r="D25" s="8">
        <v>6</v>
      </c>
      <c r="E25" s="13">
        <v>7</v>
      </c>
      <c r="F25" s="14">
        <f t="shared" si="0"/>
        <v>16</v>
      </c>
      <c r="G25" s="8">
        <v>4</v>
      </c>
      <c r="H25" s="8">
        <v>5</v>
      </c>
      <c r="I25" s="13">
        <v>7</v>
      </c>
      <c r="J25" s="14">
        <f t="shared" si="1"/>
        <v>16</v>
      </c>
      <c r="K25" s="8">
        <v>1</v>
      </c>
      <c r="L25" s="8">
        <v>1</v>
      </c>
      <c r="M25" s="13">
        <v>3</v>
      </c>
      <c r="N25" s="14">
        <f t="shared" si="2"/>
        <v>5</v>
      </c>
      <c r="O25" s="8">
        <v>1</v>
      </c>
      <c r="P25" s="8">
        <v>3</v>
      </c>
      <c r="Q25" s="13">
        <v>3</v>
      </c>
      <c r="R25" s="14">
        <f t="shared" si="3"/>
        <v>7</v>
      </c>
      <c r="S25" s="8">
        <v>1</v>
      </c>
      <c r="T25" s="8">
        <v>2</v>
      </c>
      <c r="U25" s="13">
        <v>2</v>
      </c>
      <c r="V25" s="14">
        <f t="shared" si="4"/>
        <v>5</v>
      </c>
      <c r="W25" s="8">
        <v>6</v>
      </c>
      <c r="X25" s="8">
        <v>7</v>
      </c>
      <c r="Y25" s="13">
        <v>8</v>
      </c>
      <c r="Z25" s="14">
        <f t="shared" si="5"/>
        <v>21</v>
      </c>
      <c r="AA25" s="14">
        <f>Z25+V25+R25+N25+J25+F25+'Операторская работа'!AE25</f>
        <v>161</v>
      </c>
      <c r="AB25" s="14">
        <v>6</v>
      </c>
    </row>
  </sheetData>
  <mergeCells count="8">
    <mergeCell ref="B1:B3"/>
    <mergeCell ref="C1:AA1"/>
    <mergeCell ref="C2:F2"/>
    <mergeCell ref="G2:J2"/>
    <mergeCell ref="K2:N2"/>
    <mergeCell ref="O2:R2"/>
    <mergeCell ref="S2:V2"/>
    <mergeCell ref="W2:Z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H35"/>
  <sheetViews>
    <sheetView tabSelected="1" zoomScale="75" zoomScaleNormal="75" workbookViewId="0" topLeftCell="A1">
      <selection activeCell="B13" sqref="B13"/>
    </sheetView>
  </sheetViews>
  <sheetFormatPr defaultColWidth="9.00390625" defaultRowHeight="12.75"/>
  <cols>
    <col min="2" max="2" width="75.375" style="0" customWidth="1"/>
    <col min="3" max="3" width="7.50390625" style="0" customWidth="1"/>
    <col min="4" max="4" width="4.50390625" style="0" customWidth="1"/>
    <col min="5" max="5" width="6.50390625" style="0" customWidth="1"/>
    <col min="6" max="6" width="9.75390625" style="0" customWidth="1"/>
    <col min="7" max="7" width="7.75390625" style="0" customWidth="1"/>
    <col min="8" max="8" width="5.50390625" style="0" customWidth="1"/>
  </cols>
  <sheetData>
    <row r="2" spans="1:8" ht="149.25">
      <c r="A2" s="8"/>
      <c r="B2" s="28" t="s">
        <v>61</v>
      </c>
      <c r="C2" s="17" t="s">
        <v>59</v>
      </c>
      <c r="D2" s="18" t="s">
        <v>0</v>
      </c>
      <c r="E2" s="17" t="s">
        <v>60</v>
      </c>
      <c r="F2" s="18" t="s">
        <v>58</v>
      </c>
      <c r="G2" s="29" t="s">
        <v>62</v>
      </c>
      <c r="H2" s="30"/>
    </row>
    <row r="3" spans="1:8" ht="23.25" customHeight="1">
      <c r="A3" s="8"/>
      <c r="B3" s="27"/>
      <c r="C3" s="19"/>
      <c r="D3" s="19"/>
      <c r="E3" s="19"/>
      <c r="F3" s="19"/>
      <c r="G3" s="19" t="s">
        <v>12</v>
      </c>
      <c r="H3" s="19" t="s">
        <v>13</v>
      </c>
    </row>
    <row r="4" spans="1:8" ht="12.75">
      <c r="A4" s="2">
        <v>1</v>
      </c>
      <c r="B4" s="3" t="s">
        <v>27</v>
      </c>
      <c r="C4" s="8">
        <f>'Идея похода'!W4</f>
        <v>46</v>
      </c>
      <c r="D4" s="8">
        <f>'Операторская работа'!AE4</f>
        <v>79</v>
      </c>
      <c r="E4" s="8">
        <f>'Художественное мастерство'!AA4</f>
        <v>133</v>
      </c>
      <c r="F4" s="20">
        <f>C4/3+E4/5</f>
        <v>41.93333333333334</v>
      </c>
      <c r="G4" s="8"/>
      <c r="H4" s="8" t="s">
        <v>65</v>
      </c>
    </row>
    <row r="5" spans="1:8" ht="12.75">
      <c r="A5" s="2">
        <v>2</v>
      </c>
      <c r="B5" s="4" t="s">
        <v>28</v>
      </c>
      <c r="C5" s="8">
        <f>'Идея похода'!W5</f>
        <v>56</v>
      </c>
      <c r="D5" s="8">
        <f>'Операторская работа'!AE5</f>
        <v>107</v>
      </c>
      <c r="E5" s="8">
        <f>'Художественное мастерство'!AA5</f>
        <v>185</v>
      </c>
      <c r="F5" s="20">
        <f aca="true" t="shared" si="0" ref="F5:F25">C5/3+E5/5</f>
        <v>55.66666666666667</v>
      </c>
      <c r="G5" s="21">
        <v>3</v>
      </c>
      <c r="H5" s="8"/>
    </row>
    <row r="6" spans="1:8" ht="12.75">
      <c r="A6" s="2">
        <v>3</v>
      </c>
      <c r="B6" s="4" t="s">
        <v>29</v>
      </c>
      <c r="C6" s="8">
        <f>'Идея похода'!W6</f>
        <v>73</v>
      </c>
      <c r="D6" s="8">
        <f>'Операторская работа'!AE6</f>
        <v>100</v>
      </c>
      <c r="E6" s="8">
        <f>'Художественное мастерство'!AA6</f>
        <v>163</v>
      </c>
      <c r="F6" s="20">
        <f t="shared" si="0"/>
        <v>56.93333333333334</v>
      </c>
      <c r="G6" s="21">
        <v>2</v>
      </c>
      <c r="H6" s="8"/>
    </row>
    <row r="7" spans="1:8" ht="12.75">
      <c r="A7" s="2">
        <v>4</v>
      </c>
      <c r="B7" s="4" t="s">
        <v>30</v>
      </c>
      <c r="C7" s="8">
        <f>'Идея похода'!W7</f>
        <v>23</v>
      </c>
      <c r="D7" s="8">
        <f>'Операторская работа'!AE7</f>
        <v>82</v>
      </c>
      <c r="E7" s="8">
        <f>'Художественное мастерство'!AA7</f>
        <v>154</v>
      </c>
      <c r="F7" s="20">
        <f t="shared" si="0"/>
        <v>38.46666666666667</v>
      </c>
      <c r="G7" s="8">
        <v>14</v>
      </c>
      <c r="H7" s="8"/>
    </row>
    <row r="8" spans="1:8" ht="12.75">
      <c r="A8" s="2">
        <v>5</v>
      </c>
      <c r="B8" s="4" t="s">
        <v>31</v>
      </c>
      <c r="C8" s="8">
        <f>'Идея похода'!W8</f>
        <v>43</v>
      </c>
      <c r="D8" s="8">
        <f>'Операторская работа'!AE8</f>
        <v>78</v>
      </c>
      <c r="E8" s="8">
        <f>'Художественное мастерство'!AA8</f>
        <v>133</v>
      </c>
      <c r="F8" s="20">
        <f t="shared" si="0"/>
        <v>40.93333333333334</v>
      </c>
      <c r="G8" s="8">
        <v>11</v>
      </c>
      <c r="H8" s="8"/>
    </row>
    <row r="9" spans="1:8" ht="12.75">
      <c r="A9" s="2">
        <v>6</v>
      </c>
      <c r="B9" s="4" t="s">
        <v>32</v>
      </c>
      <c r="C9" s="8">
        <f>'Идея похода'!W9</f>
        <v>53</v>
      </c>
      <c r="D9" s="8">
        <f>'Операторская работа'!AE9</f>
        <v>64</v>
      </c>
      <c r="E9" s="8">
        <f>'Художественное мастерство'!AA9</f>
        <v>126</v>
      </c>
      <c r="F9" s="20">
        <f t="shared" si="0"/>
        <v>42.86666666666667</v>
      </c>
      <c r="G9" s="8">
        <v>7</v>
      </c>
      <c r="H9" s="8"/>
    </row>
    <row r="10" spans="1:8" ht="12.75">
      <c r="A10" s="2">
        <v>7</v>
      </c>
      <c r="B10" s="4" t="s">
        <v>33</v>
      </c>
      <c r="C10" s="8">
        <f>'Идея похода'!W10</f>
        <v>51</v>
      </c>
      <c r="D10" s="8">
        <f>'Операторская работа'!AE10</f>
        <v>98</v>
      </c>
      <c r="E10" s="8">
        <f>'Художественное мастерство'!AA10</f>
        <v>167</v>
      </c>
      <c r="F10" s="20">
        <f t="shared" si="0"/>
        <v>50.4</v>
      </c>
      <c r="G10" s="8">
        <v>5</v>
      </c>
      <c r="H10" s="8"/>
    </row>
    <row r="11" spans="1:8" ht="12.75">
      <c r="A11" s="2">
        <v>8</v>
      </c>
      <c r="B11" s="3" t="s">
        <v>67</v>
      </c>
      <c r="C11" s="8">
        <f>'Идея похода'!W11</f>
        <v>28</v>
      </c>
      <c r="D11" s="8">
        <f>'Операторская работа'!AE11</f>
        <v>58</v>
      </c>
      <c r="E11" s="8">
        <f>'Художественное мастерство'!AA11</f>
        <v>107</v>
      </c>
      <c r="F11" s="20">
        <f t="shared" si="0"/>
        <v>30.733333333333334</v>
      </c>
      <c r="G11" s="8"/>
      <c r="H11" s="8">
        <v>6</v>
      </c>
    </row>
    <row r="12" spans="1:8" ht="12.75">
      <c r="A12" s="2">
        <v>9</v>
      </c>
      <c r="B12" s="4" t="s">
        <v>35</v>
      </c>
      <c r="C12" s="8">
        <f>'Идея похода'!W12</f>
        <v>29</v>
      </c>
      <c r="D12" s="8">
        <f>'Операторская работа'!AE12</f>
        <v>88</v>
      </c>
      <c r="E12" s="8">
        <f>'Художественное мастерство'!AA12</f>
        <v>165</v>
      </c>
      <c r="F12" s="20">
        <f t="shared" si="0"/>
        <v>42.666666666666664</v>
      </c>
      <c r="G12">
        <v>8</v>
      </c>
      <c r="H12" s="8"/>
    </row>
    <row r="13" spans="1:8" ht="12.75">
      <c r="A13" s="2">
        <v>10</v>
      </c>
      <c r="B13" s="4" t="s">
        <v>36</v>
      </c>
      <c r="C13" s="8">
        <f>'Идея похода'!W13</f>
        <v>32</v>
      </c>
      <c r="D13" s="8">
        <f>'Операторская работа'!AE13</f>
        <v>95</v>
      </c>
      <c r="E13" s="8">
        <f>'Художественное мастерство'!AA13</f>
        <v>155</v>
      </c>
      <c r="F13" s="20">
        <f t="shared" si="0"/>
        <v>41.666666666666664</v>
      </c>
      <c r="G13" s="8">
        <v>10</v>
      </c>
      <c r="H13" s="8"/>
    </row>
    <row r="14" spans="1:8" ht="12.75">
      <c r="A14" s="2">
        <v>11</v>
      </c>
      <c r="B14" s="4" t="s">
        <v>37</v>
      </c>
      <c r="C14" s="8">
        <f>'Идея похода'!W14</f>
        <v>40</v>
      </c>
      <c r="D14" s="8">
        <f>'Операторская работа'!AE14</f>
        <v>68</v>
      </c>
      <c r="E14" s="8">
        <f>'Художественное мастерство'!AA14</f>
        <v>129</v>
      </c>
      <c r="F14" s="20">
        <f t="shared" si="0"/>
        <v>39.13333333333333</v>
      </c>
      <c r="G14" s="8">
        <v>12</v>
      </c>
      <c r="H14" s="8"/>
    </row>
    <row r="15" spans="1:8" ht="12.75">
      <c r="A15" s="2">
        <v>12</v>
      </c>
      <c r="B15" s="4" t="s">
        <v>38</v>
      </c>
      <c r="C15" s="8">
        <f>'Идея похода'!W15</f>
        <v>68</v>
      </c>
      <c r="D15" s="8">
        <f>'Операторская работа'!AE15</f>
        <v>88</v>
      </c>
      <c r="E15" s="8">
        <f>'Художественное мастерство'!AA15</f>
        <v>177</v>
      </c>
      <c r="F15" s="20">
        <f t="shared" si="0"/>
        <v>58.06666666666666</v>
      </c>
      <c r="G15" s="21">
        <v>1</v>
      </c>
      <c r="H15" s="8"/>
    </row>
    <row r="16" spans="1:8" ht="12.75">
      <c r="A16" s="2">
        <v>13</v>
      </c>
      <c r="B16" s="4" t="s">
        <v>39</v>
      </c>
      <c r="C16" s="8">
        <f>'Идея похода'!W16</f>
        <v>44</v>
      </c>
      <c r="D16" s="8">
        <f>'Операторская работа'!AE16</f>
        <v>68</v>
      </c>
      <c r="E16" s="8">
        <f>'Художественное мастерство'!AA16</f>
        <v>122</v>
      </c>
      <c r="F16" s="20">
        <f t="shared" si="0"/>
        <v>39.06666666666666</v>
      </c>
      <c r="G16" s="8">
        <v>13</v>
      </c>
      <c r="H16" s="8"/>
    </row>
    <row r="17" spans="1:8" ht="12.75">
      <c r="A17" s="2">
        <v>14</v>
      </c>
      <c r="B17" s="4" t="s">
        <v>40</v>
      </c>
      <c r="C17" s="8">
        <f>'Идея похода'!W17</f>
        <v>45</v>
      </c>
      <c r="D17" s="8">
        <f>'Операторская работа'!AE17</f>
        <v>76</v>
      </c>
      <c r="E17" s="8">
        <f>'Художественное мастерство'!AA17</f>
        <v>136</v>
      </c>
      <c r="F17" s="20">
        <f t="shared" si="0"/>
        <v>42.2</v>
      </c>
      <c r="G17" s="8">
        <v>9</v>
      </c>
      <c r="H17" s="8"/>
    </row>
    <row r="18" spans="1:8" ht="12.75">
      <c r="A18" s="2">
        <v>15</v>
      </c>
      <c r="B18" s="3" t="s">
        <v>41</v>
      </c>
      <c r="C18" s="8">
        <f>'Идея похода'!W18</f>
        <v>34</v>
      </c>
      <c r="D18" s="8">
        <f>'Операторская работа'!AE18</f>
        <v>58</v>
      </c>
      <c r="E18" s="8">
        <f>'Художественное мастерство'!AA18</f>
        <v>106</v>
      </c>
      <c r="F18" s="20">
        <f t="shared" si="0"/>
        <v>32.53333333333333</v>
      </c>
      <c r="G18" s="8"/>
      <c r="H18" s="8">
        <v>5</v>
      </c>
    </row>
    <row r="19" spans="1:8" ht="26.25">
      <c r="A19" s="2">
        <v>16</v>
      </c>
      <c r="B19" s="5" t="s">
        <v>42</v>
      </c>
      <c r="C19" s="8">
        <f>'Идея похода'!W19</f>
        <v>51</v>
      </c>
      <c r="D19" s="8">
        <f>'Операторская работа'!AE19</f>
        <v>84</v>
      </c>
      <c r="E19" s="8">
        <f>'Художественное мастерство'!AA19</f>
        <v>145</v>
      </c>
      <c r="F19" s="20">
        <f t="shared" si="0"/>
        <v>46</v>
      </c>
      <c r="G19" s="8">
        <v>6</v>
      </c>
      <c r="H19" s="8"/>
    </row>
    <row r="20" spans="1:8" ht="12.75">
      <c r="A20" s="2">
        <v>17</v>
      </c>
      <c r="B20" s="3" t="s">
        <v>43</v>
      </c>
      <c r="C20" s="8">
        <f>'Идея похода'!W20</f>
        <v>29</v>
      </c>
      <c r="D20" s="8">
        <f>'Операторская работа'!AE20</f>
        <v>73</v>
      </c>
      <c r="E20" s="8">
        <f>'Художественное мастерство'!AA20</f>
        <v>127</v>
      </c>
      <c r="F20" s="20">
        <f t="shared" si="0"/>
        <v>35.06666666666666</v>
      </c>
      <c r="G20" s="8"/>
      <c r="H20" s="8">
        <v>4</v>
      </c>
    </row>
    <row r="21" spans="1:8" ht="12.75">
      <c r="A21" s="2">
        <v>18</v>
      </c>
      <c r="B21" s="3" t="s">
        <v>44</v>
      </c>
      <c r="C21" s="8">
        <f>'Идея похода'!W21</f>
        <v>33</v>
      </c>
      <c r="D21" s="8">
        <f>'Операторская работа'!AE21</f>
        <v>54</v>
      </c>
      <c r="E21" s="8">
        <f>'Художественное мастерство'!AA21</f>
        <v>92</v>
      </c>
      <c r="F21" s="20">
        <f t="shared" si="0"/>
        <v>29.4</v>
      </c>
      <c r="G21" s="8"/>
      <c r="H21" s="8">
        <v>7</v>
      </c>
    </row>
    <row r="22" spans="1:8" ht="12.75">
      <c r="A22" s="2">
        <v>19</v>
      </c>
      <c r="B22" s="3" t="s">
        <v>45</v>
      </c>
      <c r="C22" s="8">
        <f>'Идея похода'!W22</f>
        <v>37</v>
      </c>
      <c r="D22" s="8">
        <f>'Операторская работа'!AE22</f>
        <v>75</v>
      </c>
      <c r="E22" s="8">
        <f>'Художественное мастерство'!AA22</f>
        <v>131</v>
      </c>
      <c r="F22" s="20">
        <f t="shared" si="0"/>
        <v>38.53333333333333</v>
      </c>
      <c r="G22" s="8"/>
      <c r="H22" s="8" t="s">
        <v>66</v>
      </c>
    </row>
    <row r="23" spans="1:8" ht="12.75">
      <c r="A23" s="2">
        <v>20</v>
      </c>
      <c r="B23" s="3" t="s">
        <v>46</v>
      </c>
      <c r="C23" s="8">
        <f>'Идея похода'!W23</f>
        <v>56</v>
      </c>
      <c r="D23" s="8">
        <f>'Операторская работа'!AE23</f>
        <v>68</v>
      </c>
      <c r="E23" s="8">
        <f>'Художественное мастерство'!AA23</f>
        <v>118</v>
      </c>
      <c r="F23" s="20">
        <f t="shared" si="0"/>
        <v>42.266666666666666</v>
      </c>
      <c r="G23" s="8"/>
      <c r="H23" s="8" t="s">
        <v>64</v>
      </c>
    </row>
    <row r="24" spans="1:8" ht="12.75">
      <c r="A24" s="2">
        <v>21</v>
      </c>
      <c r="B24" s="4" t="s">
        <v>47</v>
      </c>
      <c r="C24" s="8">
        <f>'Идея похода'!W24</f>
        <v>21</v>
      </c>
      <c r="D24" s="8">
        <f>'Операторская работа'!AE24</f>
        <v>83</v>
      </c>
      <c r="E24" s="8">
        <f>'Художественное мастерство'!AA24</f>
        <v>137</v>
      </c>
      <c r="F24" s="20">
        <f t="shared" si="0"/>
        <v>34.4</v>
      </c>
      <c r="G24" s="8">
        <v>15</v>
      </c>
      <c r="H24" s="8"/>
    </row>
    <row r="25" spans="1:8" ht="12.75">
      <c r="A25" s="2">
        <v>22</v>
      </c>
      <c r="B25" s="4" t="s">
        <v>48</v>
      </c>
      <c r="C25" s="8">
        <f>'Идея похода'!W25</f>
        <v>68</v>
      </c>
      <c r="D25" s="8">
        <f>'Операторская работа'!AE25</f>
        <v>91</v>
      </c>
      <c r="E25" s="8">
        <f>'Художественное мастерство'!AA25</f>
        <v>161</v>
      </c>
      <c r="F25" s="20">
        <f t="shared" si="0"/>
        <v>54.866666666666674</v>
      </c>
      <c r="G25" s="8">
        <v>4</v>
      </c>
      <c r="H25" s="8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</sheetData>
  <mergeCells count="2">
    <mergeCell ref="G2:H2"/>
    <mergeCell ref="B2:B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ivc</cp:lastModifiedBy>
  <cp:lastPrinted>2006-11-27T17:11:05Z</cp:lastPrinted>
  <dcterms:created xsi:type="dcterms:W3CDTF">2006-06-04T13:29:57Z</dcterms:created>
  <dcterms:modified xsi:type="dcterms:W3CDTF">2006-12-07T08:21:45Z</dcterms:modified>
  <cp:category/>
  <cp:version/>
  <cp:contentType/>
  <cp:contentStatus/>
</cp:coreProperties>
</file>